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6405" tabRatio="928" activeTab="0"/>
  </bookViews>
  <sheets>
    <sheet name="Победа" sheetId="1" r:id="rId1"/>
  </sheets>
  <definedNames>
    <definedName name="Z_F6575ECE_B929_4BAD_BB5F_DFD512336D88_.wvu.PrintArea" localSheetId="0" hidden="1">'Победа'!$A$1:$G$144</definedName>
    <definedName name="_xlnm.Print_Area" localSheetId="0">'Победа'!$A$1:$J$182</definedName>
  </definedNames>
  <calcPr fullCalcOnLoad="1"/>
</workbook>
</file>

<file path=xl/sharedStrings.xml><?xml version="1.0" encoding="utf-8"?>
<sst xmlns="http://schemas.openxmlformats.org/spreadsheetml/2006/main" count="889" uniqueCount="200">
  <si>
    <t>Наименование</t>
  </si>
  <si>
    <t>Раздел</t>
  </si>
  <si>
    <t>Подраздел</t>
  </si>
  <si>
    <t>Вид расходов</t>
  </si>
  <si>
    <t>01</t>
  </si>
  <si>
    <t>Общегосударственные вопросы</t>
  </si>
  <si>
    <t>03</t>
  </si>
  <si>
    <t>Центральный аппарат</t>
  </si>
  <si>
    <t>02</t>
  </si>
  <si>
    <t>07</t>
  </si>
  <si>
    <t>Резервные фонды</t>
  </si>
  <si>
    <t>09</t>
  </si>
  <si>
    <t>Национальная экономика</t>
  </si>
  <si>
    <t>04</t>
  </si>
  <si>
    <t>Другие вопросы в области национальной экономики</t>
  </si>
  <si>
    <t>05</t>
  </si>
  <si>
    <t>Жилищное хозяйство</t>
  </si>
  <si>
    <t>08</t>
  </si>
  <si>
    <t>Образование</t>
  </si>
  <si>
    <t>Культура</t>
  </si>
  <si>
    <t>Коммунальное хозяйство</t>
  </si>
  <si>
    <t>12</t>
  </si>
  <si>
    <t>тыс.руб</t>
  </si>
  <si>
    <t>Целевая статья</t>
  </si>
  <si>
    <t>00</t>
  </si>
  <si>
    <t>Функционирование высшего должностного лица субъекта РФ и муниципального образования</t>
  </si>
  <si>
    <t>Территориальные органы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</si>
  <si>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</si>
  <si>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</si>
  <si>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</si>
  <si>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</si>
  <si>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Жилищно-коммунальное хозяйство</t>
  </si>
  <si>
    <t>Физическая культура и спорт</t>
  </si>
  <si>
    <t>10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</si>
  <si>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</si>
  <si>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</si>
  <si>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оборона</t>
  </si>
  <si>
    <t>Мобилиззационная и вневойсковая подготовка</t>
  </si>
  <si>
    <t>Обеспечение пожарной безопасности</t>
  </si>
  <si>
    <t>Сельское хозяйство и рыболовство</t>
  </si>
  <si>
    <t>Культура, кинематография и средства массовой информации</t>
  </si>
  <si>
    <t>Всего расходов</t>
  </si>
  <si>
    <t>Мероприятия в области сельскохозяйственного производства</t>
  </si>
  <si>
    <t>Мероприятия по землеустройству и землепользованию</t>
  </si>
  <si>
    <t>Содержание государственного жилого фонда</t>
  </si>
  <si>
    <t>Благоустройство</t>
  </si>
  <si>
    <t>Председатель представительного органа муниципального образования</t>
  </si>
  <si>
    <t>Оценка недвижимости, признание прав и регулирование отношений по государственной и муниципальной собственности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</si>
  <si>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</si>
  <si>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</si>
  <si>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Мероприятия в области коммунального хозяйства</t>
  </si>
  <si>
    <t>Уличное освещение</t>
  </si>
  <si>
    <t>Озеленение</t>
  </si>
  <si>
    <t>Организация и содержание мест захоронения</t>
  </si>
  <si>
    <t>Капитальный ремонт государственного жилищного фонда субъектов Российской Федерации и муниципального жилищного фонда</t>
  </si>
  <si>
    <t>11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</si>
  <si>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</si>
  <si>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Доп КР</t>
  </si>
  <si>
    <t>Выполнение функций государственными органами (админ. комис.)</t>
  </si>
  <si>
    <t>101</t>
  </si>
  <si>
    <t>102</t>
  </si>
  <si>
    <t>Социальная политика</t>
  </si>
  <si>
    <t>Массовый спорт</t>
  </si>
  <si>
    <t>Средства  массовой информации</t>
  </si>
  <si>
    <t>Другие вопросы в области средств массовой информации</t>
  </si>
  <si>
    <t>Государственная поддержка в сфере культуры, кинематографии, средств массовой информации</t>
  </si>
  <si>
    <t>Обслуживание государственного муниципального долга</t>
  </si>
  <si>
    <t>13</t>
  </si>
  <si>
    <t>Обслуживание государственного внутреннего и муниципального долга</t>
  </si>
  <si>
    <t>Процентные платежи по государственному долгу Волгоградской области</t>
  </si>
  <si>
    <t>План</t>
  </si>
  <si>
    <t>103</t>
  </si>
  <si>
    <t>104</t>
  </si>
  <si>
    <t>106</t>
  </si>
  <si>
    <t>Ведомство</t>
  </si>
  <si>
    <t>Компенсация расходов в связи с отменой налоговых льгот (в виде пониженной ставки) по налогу на имущество</t>
  </si>
  <si>
    <t>105</t>
  </si>
  <si>
    <t>Исполнение наказов и обращений избирателей к депутатам Волгоградской областной Думы и Главе Администрации Волгоградской области</t>
  </si>
  <si>
    <t>Социальное обеспечение населения</t>
  </si>
  <si>
    <t>Дорожное хозяйство (дорожные фонды)</t>
  </si>
  <si>
    <t>9000002</t>
  </si>
  <si>
    <t>121</t>
  </si>
  <si>
    <t>9000004</t>
  </si>
  <si>
    <t>244</t>
  </si>
  <si>
    <t>9000003</t>
  </si>
  <si>
    <t>9000005</t>
  </si>
  <si>
    <t>9000006</t>
  </si>
  <si>
    <t>9000007</t>
  </si>
  <si>
    <t>9000008</t>
  </si>
  <si>
    <t>9990003</t>
  </si>
  <si>
    <t>9000009</t>
  </si>
  <si>
    <t>9990002</t>
  </si>
  <si>
    <t>9990004</t>
  </si>
  <si>
    <t>9999600</t>
  </si>
  <si>
    <t>Ведомственная целевая программа "Функционирование системы воинского учета"</t>
  </si>
  <si>
    <t>Предупреждение и ликвидация последствий ЧС природного и техногенного характера,гражданская оборона</t>
  </si>
  <si>
    <t>Ведомственная целевая программа "Капитальный ремонт и ремонт автомобильных дорог"</t>
  </si>
  <si>
    <t>Ведомственная целевая программа "Реализация отдельных мероприятий в области коммунального хозяйства"</t>
  </si>
  <si>
    <t>7950200</t>
  </si>
  <si>
    <t>Фонд оплаты труда казенных учреждений и взносы по обязательному социальному страхованию</t>
  </si>
  <si>
    <t>111</t>
  </si>
  <si>
    <t>112</t>
  </si>
  <si>
    <t>Пенсионное обеспечение</t>
  </si>
  <si>
    <t>Иные пенсии,социальные доплаты к пенсиям</t>
  </si>
  <si>
    <t>312</t>
  </si>
  <si>
    <t>Субсидии гражданам на приобретение жилья</t>
  </si>
  <si>
    <t>322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</si>
  <si>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</si>
  <si>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</si>
  <si>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</si>
  <si>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852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</si>
  <si>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</si>
  <si>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</si>
  <si>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обеспечения государственных (муниципальных) нужд (админ. комис.)</t>
  </si>
  <si>
    <t>Уплата налога на имущество организаций и земельного налога</t>
  </si>
  <si>
    <t>851</t>
  </si>
  <si>
    <t>Иные межбюджетные трансферты</t>
  </si>
  <si>
    <t>540</t>
  </si>
  <si>
    <t>Резервные средства</t>
  </si>
  <si>
    <t>870</t>
  </si>
  <si>
    <t>Субсидия на поощрение победителей конкурса на лучшую организацию работы в представительных органах местного самоуправления городских и сельских поселений</t>
  </si>
  <si>
    <t>Членские взносы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</si>
  <si>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</si>
  <si>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</si>
  <si>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Прочие расходы муниципального образования</t>
  </si>
  <si>
    <t>Защита населения и территорий от чрезвычайных ситуаций природного и техногенного характера, гражданская оборона</t>
  </si>
  <si>
    <t>Пункты временного размещения граждан, прибывших с территории Украины</t>
  </si>
  <si>
    <t>Ведомственная целевая программа "Обеспечение безопасности населения" (пожарная часть)</t>
  </si>
  <si>
    <t>7950400</t>
  </si>
  <si>
    <t>7950500</t>
  </si>
  <si>
    <t>Строительство и реконструкция автомобильных дорог общего пользования (за исключением автомобильных дорог федерального значения) и искусственных сооружений на них для муниципальных нужд</t>
  </si>
  <si>
    <t>7950600</t>
  </si>
  <si>
    <t>Субсидия бюджетам муниципальных образований на реализацию отдельных мероприятий в области строительства, архитектуры и градостроительства</t>
  </si>
  <si>
    <t>7707033</t>
  </si>
  <si>
    <t>7950700</t>
  </si>
  <si>
    <t>Целевая программа "Развитие бытового обслуживания населения"</t>
  </si>
  <si>
    <t>7950800</t>
  </si>
  <si>
    <t>Поддержка субъектов малого и среднего предпринимательства</t>
  </si>
  <si>
    <t>7950900</t>
  </si>
  <si>
    <t>7951001</t>
  </si>
  <si>
    <t>79510002</t>
  </si>
  <si>
    <t>79510003</t>
  </si>
  <si>
    <t>7952001</t>
  </si>
  <si>
    <t>Прочая закупка товаров, работ и услуг для обеспечения государственных (муниципальных) нужд (собств. ср-ва)</t>
  </si>
  <si>
    <t>108</t>
  </si>
  <si>
    <t>Субсидии юридическим лицам (кроме некоммерческих организаций), индивидуальным предпринимателям, физическим лицам (собств. ср-ва)</t>
  </si>
  <si>
    <t>810</t>
  </si>
  <si>
    <t>7952002</t>
  </si>
  <si>
    <t>7952003</t>
  </si>
  <si>
    <t>7952004</t>
  </si>
  <si>
    <t>Комплексное развитие систем коммунальной инфраструктуры поселения</t>
  </si>
  <si>
    <t>7952005</t>
  </si>
  <si>
    <t>7953001</t>
  </si>
  <si>
    <t>7953002</t>
  </si>
  <si>
    <t>7953003</t>
  </si>
  <si>
    <t>Прочие мероприятия по благоустройству территории поселения</t>
  </si>
  <si>
    <t>7953004</t>
  </si>
  <si>
    <t>Ведомственная целевая программа "Организация мероприятий по работе с молодежью"</t>
  </si>
  <si>
    <t>7954000</t>
  </si>
  <si>
    <t xml:space="preserve">Ведомственная целевая программа "Развитие культуры на территории с/п" </t>
  </si>
  <si>
    <t>7955000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</si>
  <si>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</si>
  <si>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</si>
  <si>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123</t>
  </si>
  <si>
    <t>Ведомственная целевая программа "Развитие системы пенсионного обеспечения населения"</t>
  </si>
  <si>
    <t>7956000</t>
  </si>
  <si>
    <t>Субсидии гражданам на приобретение жилья (федеральные ср-ва)</t>
  </si>
  <si>
    <t>0225020</t>
  </si>
  <si>
    <t>Субсидии гражданам на приобретение жилья (областные ср-ва)</t>
  </si>
  <si>
    <t>0227055</t>
  </si>
  <si>
    <t>Ведомственная целевая программа "Обеспечение жильем молодых семей на территории поселения"</t>
  </si>
  <si>
    <t>7957000</t>
  </si>
  <si>
    <t>Ведомственная целевая программа "Организация физической культуры и спорта"</t>
  </si>
  <si>
    <t>7958000</t>
  </si>
  <si>
    <t>7959000</t>
  </si>
  <si>
    <t>7951100</t>
  </si>
  <si>
    <t>Исполнение муниципальных гарантий</t>
  </si>
  <si>
    <t>843</t>
  </si>
  <si>
    <t>Приложение № 7 к решению</t>
  </si>
  <si>
    <t>Отклонение</t>
  </si>
  <si>
    <t>Уточненный план</t>
  </si>
  <si>
    <t>212</t>
  </si>
  <si>
    <t>Строительство и реконструкция автомобильных дорог общего пользования (за счет доходов по акцизам прошлых лет)</t>
  </si>
  <si>
    <t>9000010</t>
  </si>
  <si>
    <t>Побединской сельской Думы</t>
  </si>
  <si>
    <t>Ведомственная классификация расходов Побединского сельского поселения на 2015 г.</t>
  </si>
  <si>
    <t>Побединское сельское поселение</t>
  </si>
  <si>
    <t>951</t>
  </si>
  <si>
    <t>Глава Побединского сельского поселения</t>
  </si>
  <si>
    <t>С.В. Князев</t>
  </si>
  <si>
    <t>9000011</t>
  </si>
  <si>
    <t>880</t>
  </si>
  <si>
    <t>Обеспечение проведения выборов и референдумов</t>
  </si>
  <si>
    <t>Специальные расходы</t>
  </si>
  <si>
    <t>Обеспечение проведения выборов и референдумов муниципального образования</t>
  </si>
  <si>
    <t>7951004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</si>
  <si>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</si>
  <si>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9990007</t>
  </si>
  <si>
    <t>Ведомственная целевая программа "Реализация отдельных мероприятий в области жилищного хозяйства" (Софинансирование переселения жилья)</t>
  </si>
  <si>
    <t>от 26.11.2015 г. № 17/52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</si>
</sst>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wrapText="1"/>
    </xf>
    <xf numFmtId="49" fontId="3" fillId="33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69" fontId="4" fillId="34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169" fontId="3" fillId="35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 applyProtection="1">
      <alignment horizontal="right" vertical="center" wrapText="1"/>
      <protection locked="0"/>
    </xf>
    <xf numFmtId="169" fontId="3" fillId="0" borderId="10" xfId="0" applyNumberFormat="1" applyFont="1" applyBorder="1" applyAlignment="1" applyProtection="1">
      <alignment horizontal="right" vertical="center" wrapText="1"/>
      <protection/>
    </xf>
    <xf numFmtId="169" fontId="4" fillId="34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>
      <alignment wrapText="1"/>
    </xf>
    <xf numFmtId="169" fontId="5" fillId="36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4" xfId="0" applyNumberFormat="1" applyFont="1" applyBorder="1" applyAlignment="1">
      <alignment wrapText="1"/>
    </xf>
    <xf numFmtId="169" fontId="5" fillId="36" borderId="10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169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1"/>
  <sheetViews>
    <sheetView tabSelected="1" view="pageBreakPreview" zoomScale="80" zoomScaleSheetLayoutView="80" zoomScalePageLayoutView="0" workbookViewId="0" topLeftCell="A1">
      <selection activeCell="F3" sqref="F3:J3"/>
    </sheetView>
  </sheetViews>
  <sheetFormatPr defaultColWidth="9.00390625" defaultRowHeight="12.75"/>
  <cols>
    <col min="1" max="1" width="92.00390625" style="1" customWidth="1"/>
    <col min="2" max="2" width="7.25390625" style="8" customWidth="1"/>
    <col min="3" max="3" width="7.25390625" style="2" bestFit="1" customWidth="1"/>
    <col min="4" max="4" width="6.00390625" style="2" bestFit="1" customWidth="1"/>
    <col min="5" max="5" width="9.625" style="2" customWidth="1"/>
    <col min="6" max="6" width="6.00390625" style="2" bestFit="1" customWidth="1"/>
    <col min="7" max="7" width="6.00390625" style="2" customWidth="1"/>
    <col min="8" max="8" width="9.625" style="1" bestFit="1" customWidth="1"/>
    <col min="9" max="9" width="11.75390625" style="1" customWidth="1"/>
    <col min="10" max="10" width="12.25390625" style="1" customWidth="1"/>
    <col min="11" max="16384" width="9.125" style="1" customWidth="1"/>
  </cols>
  <sheetData>
    <row r="1" spans="6:10" ht="15" customHeight="1">
      <c r="F1" s="45" t="s">
        <v>178</v>
      </c>
      <c r="G1" s="45"/>
      <c r="H1" s="45"/>
      <c r="I1" s="45"/>
      <c r="J1" s="45"/>
    </row>
    <row r="2" spans="6:10" ht="15" customHeight="1">
      <c r="F2" s="46" t="s">
        <v>184</v>
      </c>
      <c r="G2" s="46"/>
      <c r="H2" s="46"/>
      <c r="I2" s="46"/>
      <c r="J2" s="46"/>
    </row>
    <row r="3" spans="6:10" ht="15" customHeight="1">
      <c r="F3" s="46" t="s">
        <v>199</v>
      </c>
      <c r="G3" s="46"/>
      <c r="H3" s="46"/>
      <c r="I3" s="46"/>
      <c r="J3" s="46"/>
    </row>
    <row r="5" spans="1:8" ht="15">
      <c r="A5" s="43" t="s">
        <v>185</v>
      </c>
      <c r="B5" s="43"/>
      <c r="C5" s="43"/>
      <c r="D5" s="43"/>
      <c r="E5" s="43"/>
      <c r="F5" s="43"/>
      <c r="G5" s="43"/>
      <c r="H5" s="43"/>
    </row>
    <row r="6" spans="1:7" ht="15">
      <c r="A6" s="3"/>
      <c r="C6" s="3"/>
      <c r="D6" s="3"/>
      <c r="E6" s="3"/>
      <c r="F6" s="3"/>
      <c r="G6" s="3"/>
    </row>
    <row r="7" ht="15">
      <c r="H7" s="4" t="s">
        <v>22</v>
      </c>
    </row>
    <row r="8" spans="1:10" s="8" customFormat="1" ht="45">
      <c r="A8" s="5" t="s">
        <v>0</v>
      </c>
      <c r="B8" s="5" t="s">
        <v>74</v>
      </c>
      <c r="C8" s="6" t="s">
        <v>1</v>
      </c>
      <c r="D8" s="6" t="s">
        <v>2</v>
      </c>
      <c r="E8" s="6" t="s">
        <v>23</v>
      </c>
      <c r="F8" s="6" t="s">
        <v>3</v>
      </c>
      <c r="G8" s="6" t="s">
        <v>57</v>
      </c>
      <c r="H8" s="7" t="s">
        <v>70</v>
      </c>
      <c r="I8" s="5" t="s">
        <v>179</v>
      </c>
      <c r="J8" s="5" t="s">
        <v>180</v>
      </c>
    </row>
    <row r="9" spans="1:10" ht="15">
      <c r="A9" s="20" t="s">
        <v>186</v>
      </c>
      <c r="B9" s="6"/>
      <c r="C9" s="12"/>
      <c r="D9" s="12"/>
      <c r="E9" s="12"/>
      <c r="F9" s="12"/>
      <c r="G9" s="28"/>
      <c r="H9" s="13"/>
      <c r="I9" s="40"/>
      <c r="J9" s="40"/>
    </row>
    <row r="10" spans="1:10" ht="15">
      <c r="A10" s="11" t="s">
        <v>5</v>
      </c>
      <c r="B10" s="6" t="s">
        <v>187</v>
      </c>
      <c r="C10" s="12" t="s">
        <v>4</v>
      </c>
      <c r="D10" s="12" t="s">
        <v>24</v>
      </c>
      <c r="E10" s="12"/>
      <c r="F10" s="12"/>
      <c r="G10" s="28"/>
      <c r="H10" s="29">
        <f>H11+H15+H22+H34+H37+H40</f>
        <v>2560</v>
      </c>
      <c r="I10" s="29">
        <f>I11+I15+I22+I34+I37+I40</f>
        <v>-130</v>
      </c>
      <c r="J10" s="29">
        <f>J11+J15+J22+J34+J37+J40</f>
        <v>2430</v>
      </c>
    </row>
    <row r="11" spans="1:10" ht="15">
      <c r="A11" s="9" t="s">
        <v>25</v>
      </c>
      <c r="B11" s="6" t="s">
        <v>187</v>
      </c>
      <c r="C11" s="6" t="s">
        <v>4</v>
      </c>
      <c r="D11" s="6" t="s">
        <v>8</v>
      </c>
      <c r="E11" s="6"/>
      <c r="F11" s="6"/>
      <c r="G11" s="30"/>
      <c r="H11" s="23">
        <f>SUM(H12:H14)</f>
        <v>700</v>
      </c>
      <c r="I11" s="23">
        <f>SUM(I12:I14)</f>
        <v>0</v>
      </c>
      <c r="J11" s="23">
        <f>SUM(J12:J14)</f>
        <v>700</v>
      </c>
    </row>
    <row r="12" spans="1:10" ht="15">
      <c r="A12" s="9" t="s">
        <v>26</v>
      </c>
      <c r="B12" s="6" t="s">
        <v>187</v>
      </c>
      <c r="C12" s="6" t="s">
        <v>4</v>
      </c>
      <c r="D12" s="6" t="s">
        <v>8</v>
      </c>
      <c r="E12" s="6" t="s">
        <v>80</v>
      </c>
      <c r="F12" s="6"/>
      <c r="G12" s="30"/>
      <c r="H12" s="31"/>
      <c r="I12" s="40"/>
      <c r="J12" s="31"/>
    </row>
    <row r="13" spans="1:10" ht="30">
      <c r="A13" s="9" t="s">
        <v>107</v>
      </c>
      <c r="B13" s="6" t="s">
        <v>187</v>
      </c>
      <c r="C13" s="6" t="s">
        <v>4</v>
      </c>
      <c r="D13" s="6" t="s">
        <v>8</v>
      </c>
      <c r="E13" s="6" t="s">
        <v>80</v>
      </c>
      <c r="F13" s="6" t="s">
        <v>81</v>
      </c>
      <c r="G13" s="30"/>
      <c r="H13" s="31">
        <v>700</v>
      </c>
      <c r="I13" s="42">
        <f>J13-H13</f>
        <v>0</v>
      </c>
      <c r="J13" s="31">
        <v>700</v>
      </c>
    </row>
    <row r="14" spans="1:10" ht="30">
      <c r="A14" s="9" t="s">
        <v>111</v>
      </c>
      <c r="B14" s="6" t="s">
        <v>187</v>
      </c>
      <c r="C14" s="6" t="s">
        <v>4</v>
      </c>
      <c r="D14" s="6" t="s">
        <v>8</v>
      </c>
      <c r="E14" s="6" t="s">
        <v>80</v>
      </c>
      <c r="F14" s="6" t="s">
        <v>181</v>
      </c>
      <c r="G14" s="30"/>
      <c r="H14" s="31">
        <v>0</v>
      </c>
      <c r="I14" s="42">
        <f>J14-H14</f>
        <v>0</v>
      </c>
      <c r="J14" s="31">
        <v>0</v>
      </c>
    </row>
    <row r="15" spans="1:10" ht="30">
      <c r="A15" s="9" t="s">
        <v>27</v>
      </c>
      <c r="B15" s="6" t="s">
        <v>187</v>
      </c>
      <c r="C15" s="6" t="s">
        <v>4</v>
      </c>
      <c r="D15" s="6" t="s">
        <v>6</v>
      </c>
      <c r="E15" s="6"/>
      <c r="F15" s="6"/>
      <c r="G15" s="30"/>
      <c r="H15" s="23">
        <f>SUM(H16:H21)</f>
        <v>0</v>
      </c>
      <c r="I15" s="23">
        <f>SUM(I16:I21)</f>
        <v>0</v>
      </c>
      <c r="J15" s="23">
        <f>SUM(J16:J21)</f>
        <v>0</v>
      </c>
    </row>
    <row r="16" spans="1:10" ht="15">
      <c r="A16" s="9" t="s">
        <v>46</v>
      </c>
      <c r="B16" s="6" t="s">
        <v>187</v>
      </c>
      <c r="C16" s="6" t="s">
        <v>4</v>
      </c>
      <c r="D16" s="6" t="s">
        <v>6</v>
      </c>
      <c r="E16" s="6" t="s">
        <v>84</v>
      </c>
      <c r="F16" s="6"/>
      <c r="G16" s="30"/>
      <c r="H16" s="31"/>
      <c r="I16" s="40"/>
      <c r="J16" s="31"/>
    </row>
    <row r="17" spans="1:10" ht="30">
      <c r="A17" s="9" t="s">
        <v>107</v>
      </c>
      <c r="B17" s="6" t="s">
        <v>187</v>
      </c>
      <c r="C17" s="6" t="s">
        <v>4</v>
      </c>
      <c r="D17" s="6" t="s">
        <v>6</v>
      </c>
      <c r="E17" s="6" t="s">
        <v>84</v>
      </c>
      <c r="F17" s="6" t="s">
        <v>81</v>
      </c>
      <c r="G17" s="30"/>
      <c r="H17" s="31">
        <v>0</v>
      </c>
      <c r="I17" s="42">
        <f>J17-H17</f>
        <v>0</v>
      </c>
      <c r="J17" s="31">
        <v>0</v>
      </c>
    </row>
    <row r="18" spans="1:10" ht="15">
      <c r="A18" s="9" t="s">
        <v>7</v>
      </c>
      <c r="B18" s="6" t="s">
        <v>187</v>
      </c>
      <c r="C18" s="6" t="s">
        <v>4</v>
      </c>
      <c r="D18" s="6" t="s">
        <v>6</v>
      </c>
      <c r="E18" s="6" t="s">
        <v>82</v>
      </c>
      <c r="F18" s="6"/>
      <c r="G18" s="30"/>
      <c r="H18" s="31"/>
      <c r="I18" s="40"/>
      <c r="J18" s="31"/>
    </row>
    <row r="19" spans="1:10" ht="30">
      <c r="A19" s="9" t="s">
        <v>107</v>
      </c>
      <c r="B19" s="6" t="s">
        <v>187</v>
      </c>
      <c r="C19" s="6" t="s">
        <v>4</v>
      </c>
      <c r="D19" s="6" t="s">
        <v>6</v>
      </c>
      <c r="E19" s="6" t="s">
        <v>82</v>
      </c>
      <c r="F19" s="6" t="s">
        <v>81</v>
      </c>
      <c r="G19" s="30"/>
      <c r="H19" s="31">
        <v>0</v>
      </c>
      <c r="I19" s="42">
        <f>J19-H19</f>
        <v>0</v>
      </c>
      <c r="J19" s="31">
        <v>0</v>
      </c>
    </row>
    <row r="20" spans="1:10" ht="15">
      <c r="A20" s="9" t="s">
        <v>108</v>
      </c>
      <c r="B20" s="6" t="s">
        <v>187</v>
      </c>
      <c r="C20" s="6" t="s">
        <v>4</v>
      </c>
      <c r="D20" s="6" t="s">
        <v>6</v>
      </c>
      <c r="E20" s="6" t="s">
        <v>82</v>
      </c>
      <c r="F20" s="6" t="s">
        <v>83</v>
      </c>
      <c r="G20" s="30"/>
      <c r="H20" s="31">
        <v>0</v>
      </c>
      <c r="I20" s="42">
        <f>J20-H20</f>
        <v>0</v>
      </c>
      <c r="J20" s="31">
        <v>0</v>
      </c>
    </row>
    <row r="21" spans="1:10" ht="15">
      <c r="A21" s="9" t="s">
        <v>109</v>
      </c>
      <c r="B21" s="6" t="s">
        <v>187</v>
      </c>
      <c r="C21" s="6" t="s">
        <v>4</v>
      </c>
      <c r="D21" s="6" t="s">
        <v>6</v>
      </c>
      <c r="E21" s="6" t="s">
        <v>82</v>
      </c>
      <c r="F21" s="6" t="s">
        <v>110</v>
      </c>
      <c r="G21" s="30"/>
      <c r="H21" s="31">
        <v>0</v>
      </c>
      <c r="I21" s="42">
        <f>J21-H21</f>
        <v>0</v>
      </c>
      <c r="J21" s="31">
        <v>0</v>
      </c>
    </row>
    <row r="22" spans="1:10" ht="30">
      <c r="A22" s="10" t="s">
        <v>28</v>
      </c>
      <c r="B22" s="6" t="s">
        <v>187</v>
      </c>
      <c r="C22" s="6" t="s">
        <v>4</v>
      </c>
      <c r="D22" s="6" t="s">
        <v>13</v>
      </c>
      <c r="E22" s="6"/>
      <c r="F22" s="6"/>
      <c r="G22" s="30"/>
      <c r="H22" s="23">
        <f>SUM(H23:H33)</f>
        <v>1800</v>
      </c>
      <c r="I22" s="23">
        <f>SUM(I23:I33)</f>
        <v>-130</v>
      </c>
      <c r="J22" s="23">
        <f>SUM(J23:J33)</f>
        <v>1670</v>
      </c>
    </row>
    <row r="23" spans="1:10" ht="15">
      <c r="A23" s="9" t="s">
        <v>26</v>
      </c>
      <c r="B23" s="6" t="s">
        <v>187</v>
      </c>
      <c r="C23" s="6" t="s">
        <v>4</v>
      </c>
      <c r="D23" s="6" t="s">
        <v>13</v>
      </c>
      <c r="E23" s="6" t="s">
        <v>85</v>
      </c>
      <c r="F23" s="6"/>
      <c r="G23" s="6"/>
      <c r="H23" s="31"/>
      <c r="I23" s="40"/>
      <c r="J23" s="31"/>
    </row>
    <row r="24" spans="1:10" ht="30">
      <c r="A24" s="9" t="s">
        <v>107</v>
      </c>
      <c r="B24" s="6" t="s">
        <v>187</v>
      </c>
      <c r="C24" s="6" t="s">
        <v>4</v>
      </c>
      <c r="D24" s="6" t="s">
        <v>13</v>
      </c>
      <c r="E24" s="6" t="s">
        <v>85</v>
      </c>
      <c r="F24" s="6" t="s">
        <v>81</v>
      </c>
      <c r="G24" s="6" t="s">
        <v>59</v>
      </c>
      <c r="H24" s="31">
        <v>1100</v>
      </c>
      <c r="I24" s="42">
        <f aca="true" t="shared" si="0" ref="I24:I29">J24-H24</f>
        <v>0</v>
      </c>
      <c r="J24" s="31">
        <v>1100</v>
      </c>
    </row>
    <row r="25" spans="1:10" ht="30">
      <c r="A25" s="9" t="s">
        <v>111</v>
      </c>
      <c r="B25" s="6" t="s">
        <v>187</v>
      </c>
      <c r="C25" s="6" t="s">
        <v>4</v>
      </c>
      <c r="D25" s="6" t="s">
        <v>13</v>
      </c>
      <c r="E25" s="6" t="s">
        <v>85</v>
      </c>
      <c r="F25" s="6" t="s">
        <v>112</v>
      </c>
      <c r="G25" s="6" t="s">
        <v>59</v>
      </c>
      <c r="H25" s="31">
        <v>0</v>
      </c>
      <c r="I25" s="42">
        <f t="shared" si="0"/>
        <v>0</v>
      </c>
      <c r="J25" s="31">
        <v>0</v>
      </c>
    </row>
    <row r="26" spans="1:10" ht="15">
      <c r="A26" s="9" t="s">
        <v>108</v>
      </c>
      <c r="B26" s="6" t="s">
        <v>187</v>
      </c>
      <c r="C26" s="6" t="s">
        <v>4</v>
      </c>
      <c r="D26" s="6" t="s">
        <v>13</v>
      </c>
      <c r="E26" s="6" t="s">
        <v>85</v>
      </c>
      <c r="F26" s="6" t="s">
        <v>83</v>
      </c>
      <c r="G26" s="6" t="s">
        <v>59</v>
      </c>
      <c r="H26" s="31">
        <v>649.2</v>
      </c>
      <c r="I26" s="42">
        <f t="shared" si="0"/>
        <v>-130</v>
      </c>
      <c r="J26" s="31">
        <v>519.2</v>
      </c>
    </row>
    <row r="27" spans="1:10" ht="15">
      <c r="A27" s="9" t="s">
        <v>109</v>
      </c>
      <c r="B27" s="6" t="s">
        <v>187</v>
      </c>
      <c r="C27" s="6" t="s">
        <v>4</v>
      </c>
      <c r="D27" s="6" t="s">
        <v>13</v>
      </c>
      <c r="E27" s="6" t="s">
        <v>85</v>
      </c>
      <c r="F27" s="6" t="s">
        <v>110</v>
      </c>
      <c r="G27" s="6" t="s">
        <v>59</v>
      </c>
      <c r="H27" s="31">
        <v>15</v>
      </c>
      <c r="I27" s="42">
        <f t="shared" si="0"/>
        <v>0</v>
      </c>
      <c r="J27" s="31">
        <v>15</v>
      </c>
    </row>
    <row r="28" spans="1:10" ht="30">
      <c r="A28" s="9" t="s">
        <v>113</v>
      </c>
      <c r="B28" s="6" t="s">
        <v>187</v>
      </c>
      <c r="C28" s="6" t="s">
        <v>4</v>
      </c>
      <c r="D28" s="6" t="s">
        <v>13</v>
      </c>
      <c r="E28" s="6" t="s">
        <v>85</v>
      </c>
      <c r="F28" s="6" t="s">
        <v>83</v>
      </c>
      <c r="G28" s="6" t="s">
        <v>60</v>
      </c>
      <c r="H28" s="31">
        <v>3</v>
      </c>
      <c r="I28" s="42">
        <f t="shared" si="0"/>
        <v>0</v>
      </c>
      <c r="J28" s="31">
        <v>3</v>
      </c>
    </row>
    <row r="29" spans="1:10" ht="15">
      <c r="A29" s="9" t="s">
        <v>58</v>
      </c>
      <c r="B29" s="6" t="s">
        <v>187</v>
      </c>
      <c r="C29" s="6" t="s">
        <v>4</v>
      </c>
      <c r="D29" s="6" t="s">
        <v>13</v>
      </c>
      <c r="E29" s="6" t="s">
        <v>85</v>
      </c>
      <c r="F29" s="6" t="s">
        <v>110</v>
      </c>
      <c r="G29" s="6" t="s">
        <v>60</v>
      </c>
      <c r="H29" s="31">
        <v>0</v>
      </c>
      <c r="I29" s="42">
        <f t="shared" si="0"/>
        <v>0</v>
      </c>
      <c r="J29" s="31">
        <v>0</v>
      </c>
    </row>
    <row r="30" spans="1:10" ht="30">
      <c r="A30" s="9" t="s">
        <v>75</v>
      </c>
      <c r="B30" s="6" t="s">
        <v>187</v>
      </c>
      <c r="C30" s="6" t="s">
        <v>4</v>
      </c>
      <c r="D30" s="6" t="s">
        <v>13</v>
      </c>
      <c r="E30" s="6" t="s">
        <v>86</v>
      </c>
      <c r="F30" s="6"/>
      <c r="G30" s="6"/>
      <c r="H30" s="31"/>
      <c r="I30" s="40"/>
      <c r="J30" s="31"/>
    </row>
    <row r="31" spans="1:10" ht="15">
      <c r="A31" s="9" t="s">
        <v>114</v>
      </c>
      <c r="B31" s="6" t="s">
        <v>187</v>
      </c>
      <c r="C31" s="6" t="s">
        <v>4</v>
      </c>
      <c r="D31" s="6" t="s">
        <v>13</v>
      </c>
      <c r="E31" s="6" t="s">
        <v>86</v>
      </c>
      <c r="F31" s="6" t="s">
        <v>115</v>
      </c>
      <c r="G31" s="6"/>
      <c r="H31" s="31">
        <v>10</v>
      </c>
      <c r="I31" s="42">
        <f>J31-H31</f>
        <v>0</v>
      </c>
      <c r="J31" s="31">
        <v>10</v>
      </c>
    </row>
    <row r="32" spans="1:10" ht="60">
      <c r="A32" s="15" t="s">
        <v>56</v>
      </c>
      <c r="B32" s="6" t="s">
        <v>187</v>
      </c>
      <c r="C32" s="6" t="s">
        <v>4</v>
      </c>
      <c r="D32" s="6" t="s">
        <v>13</v>
      </c>
      <c r="E32" s="6" t="s">
        <v>87</v>
      </c>
      <c r="F32" s="6"/>
      <c r="G32" s="6"/>
      <c r="H32" s="32"/>
      <c r="I32" s="40"/>
      <c r="J32" s="32"/>
    </row>
    <row r="33" spans="1:10" ht="15">
      <c r="A33" s="9" t="s">
        <v>116</v>
      </c>
      <c r="B33" s="6" t="s">
        <v>187</v>
      </c>
      <c r="C33" s="6" t="s">
        <v>4</v>
      </c>
      <c r="D33" s="6" t="s">
        <v>13</v>
      </c>
      <c r="E33" s="6" t="s">
        <v>87</v>
      </c>
      <c r="F33" s="6" t="s">
        <v>117</v>
      </c>
      <c r="G33" s="6"/>
      <c r="H33" s="32">
        <v>22.8</v>
      </c>
      <c r="I33" s="42">
        <f>J33-H33</f>
        <v>0</v>
      </c>
      <c r="J33" s="32">
        <v>22.8</v>
      </c>
    </row>
    <row r="34" spans="1:10" ht="15">
      <c r="A34" s="9" t="s">
        <v>192</v>
      </c>
      <c r="B34" s="6" t="s">
        <v>187</v>
      </c>
      <c r="C34" s="6" t="s">
        <v>4</v>
      </c>
      <c r="D34" s="6" t="s">
        <v>9</v>
      </c>
      <c r="E34" s="6"/>
      <c r="F34" s="6"/>
      <c r="G34" s="6"/>
      <c r="H34" s="33">
        <f>SUM(H35:H36)</f>
        <v>0</v>
      </c>
      <c r="I34" s="33">
        <f>SUM(I35:I36)</f>
        <v>0</v>
      </c>
      <c r="J34" s="33">
        <f>SUM(J35:J36)</f>
        <v>0</v>
      </c>
    </row>
    <row r="35" spans="1:10" ht="15">
      <c r="A35" s="9" t="s">
        <v>194</v>
      </c>
      <c r="B35" s="6" t="s">
        <v>187</v>
      </c>
      <c r="C35" s="6" t="s">
        <v>4</v>
      </c>
      <c r="D35" s="6" t="s">
        <v>9</v>
      </c>
      <c r="E35" s="6" t="s">
        <v>190</v>
      </c>
      <c r="F35" s="6"/>
      <c r="G35" s="6"/>
      <c r="H35" s="32"/>
      <c r="I35" s="42"/>
      <c r="J35" s="32"/>
    </row>
    <row r="36" spans="1:10" ht="15">
      <c r="A36" s="9" t="s">
        <v>193</v>
      </c>
      <c r="B36" s="6" t="s">
        <v>187</v>
      </c>
      <c r="C36" s="6" t="s">
        <v>4</v>
      </c>
      <c r="D36" s="6" t="s">
        <v>9</v>
      </c>
      <c r="E36" s="6" t="s">
        <v>190</v>
      </c>
      <c r="F36" s="6" t="s">
        <v>191</v>
      </c>
      <c r="G36" s="6"/>
      <c r="H36" s="32">
        <v>0</v>
      </c>
      <c r="I36" s="42">
        <f>J36-H36</f>
        <v>0</v>
      </c>
      <c r="J36" s="32">
        <v>0</v>
      </c>
    </row>
    <row r="37" spans="1:10" ht="15">
      <c r="A37" s="9" t="s">
        <v>10</v>
      </c>
      <c r="B37" s="6" t="s">
        <v>187</v>
      </c>
      <c r="C37" s="6" t="s">
        <v>4</v>
      </c>
      <c r="D37" s="6" t="s">
        <v>55</v>
      </c>
      <c r="E37" s="6"/>
      <c r="F37" s="6"/>
      <c r="G37" s="6"/>
      <c r="H37" s="33">
        <f>SUM(H38:H39)</f>
        <v>10</v>
      </c>
      <c r="I37" s="33">
        <f>SUM(I38:I39)</f>
        <v>0</v>
      </c>
      <c r="J37" s="33">
        <f>SUM(J38:J39)</f>
        <v>10</v>
      </c>
    </row>
    <row r="38" spans="1:10" ht="15">
      <c r="A38" s="9" t="s">
        <v>10</v>
      </c>
      <c r="B38" s="6" t="s">
        <v>187</v>
      </c>
      <c r="C38" s="6" t="s">
        <v>4</v>
      </c>
      <c r="D38" s="6" t="s">
        <v>55</v>
      </c>
      <c r="E38" s="5">
        <v>7950100</v>
      </c>
      <c r="F38" s="6"/>
      <c r="G38" s="6"/>
      <c r="H38" s="32"/>
      <c r="I38" s="40"/>
      <c r="J38" s="32"/>
    </row>
    <row r="39" spans="1:10" ht="15">
      <c r="A39" s="34" t="s">
        <v>118</v>
      </c>
      <c r="B39" s="6" t="s">
        <v>187</v>
      </c>
      <c r="C39" s="6" t="s">
        <v>4</v>
      </c>
      <c r="D39" s="6" t="s">
        <v>55</v>
      </c>
      <c r="E39" s="5">
        <v>7950100</v>
      </c>
      <c r="F39" s="6" t="s">
        <v>119</v>
      </c>
      <c r="G39" s="6"/>
      <c r="H39" s="31">
        <v>10</v>
      </c>
      <c r="I39" s="42">
        <f>J39-H39</f>
        <v>0</v>
      </c>
      <c r="J39" s="31">
        <v>10</v>
      </c>
    </row>
    <row r="40" spans="1:10" ht="15">
      <c r="A40" s="9" t="s">
        <v>29</v>
      </c>
      <c r="B40" s="6" t="s">
        <v>187</v>
      </c>
      <c r="C40" s="6" t="s">
        <v>4</v>
      </c>
      <c r="D40" s="6" t="s">
        <v>67</v>
      </c>
      <c r="E40" s="6"/>
      <c r="F40" s="6"/>
      <c r="G40" s="6"/>
      <c r="H40" s="23">
        <f>SUM(H41:H54)</f>
        <v>50</v>
      </c>
      <c r="I40" s="23">
        <f>SUM(I41:I54)</f>
        <v>0</v>
      </c>
      <c r="J40" s="23">
        <f>SUM(J41:J54)</f>
        <v>50</v>
      </c>
    </row>
    <row r="41" spans="1:10" ht="30">
      <c r="A41" s="9" t="s">
        <v>120</v>
      </c>
      <c r="B41" s="6" t="s">
        <v>187</v>
      </c>
      <c r="C41" s="6" t="s">
        <v>4</v>
      </c>
      <c r="D41" s="6" t="s">
        <v>67</v>
      </c>
      <c r="E41" s="6" t="s">
        <v>197</v>
      </c>
      <c r="F41" s="6"/>
      <c r="G41" s="6"/>
      <c r="H41" s="31"/>
      <c r="I41" s="40"/>
      <c r="J41" s="31"/>
    </row>
    <row r="42" spans="1:10" ht="15">
      <c r="A42" s="9" t="s">
        <v>108</v>
      </c>
      <c r="B42" s="6" t="s">
        <v>187</v>
      </c>
      <c r="C42" s="6" t="s">
        <v>4</v>
      </c>
      <c r="D42" s="6" t="s">
        <v>67</v>
      </c>
      <c r="E42" s="6" t="s">
        <v>197</v>
      </c>
      <c r="F42" s="6" t="s">
        <v>83</v>
      </c>
      <c r="G42" s="6"/>
      <c r="H42" s="31">
        <v>0</v>
      </c>
      <c r="I42" s="42">
        <f>J42-H42</f>
        <v>0</v>
      </c>
      <c r="J42" s="31">
        <v>0</v>
      </c>
    </row>
    <row r="43" spans="1:10" ht="15">
      <c r="A43" s="9" t="s">
        <v>121</v>
      </c>
      <c r="B43" s="6" t="s">
        <v>187</v>
      </c>
      <c r="C43" s="6" t="s">
        <v>4</v>
      </c>
      <c r="D43" s="6" t="s">
        <v>67</v>
      </c>
      <c r="E43" s="6" t="s">
        <v>88</v>
      </c>
      <c r="F43" s="6"/>
      <c r="G43" s="6"/>
      <c r="H43" s="31"/>
      <c r="I43" s="42">
        <f>J43-H43</f>
        <v>0</v>
      </c>
      <c r="J43" s="31"/>
    </row>
    <row r="44" spans="1:10" ht="15">
      <c r="A44" s="9" t="s">
        <v>108</v>
      </c>
      <c r="B44" s="6" t="s">
        <v>187</v>
      </c>
      <c r="C44" s="6" t="s">
        <v>4</v>
      </c>
      <c r="D44" s="6" t="s">
        <v>67</v>
      </c>
      <c r="E44" s="6" t="s">
        <v>88</v>
      </c>
      <c r="F44" s="6" t="s">
        <v>83</v>
      </c>
      <c r="G44" s="6"/>
      <c r="H44" s="31">
        <v>2</v>
      </c>
      <c r="I44" s="42">
        <f>J44-H44</f>
        <v>0</v>
      </c>
      <c r="J44" s="31">
        <v>2</v>
      </c>
    </row>
    <row r="45" spans="1:10" ht="30">
      <c r="A45" s="9" t="s">
        <v>47</v>
      </c>
      <c r="B45" s="6" t="s">
        <v>187</v>
      </c>
      <c r="C45" s="6" t="s">
        <v>4</v>
      </c>
      <c r="D45" s="6" t="s">
        <v>67</v>
      </c>
      <c r="E45" s="6" t="s">
        <v>91</v>
      </c>
      <c r="F45" s="6"/>
      <c r="G45" s="6"/>
      <c r="H45" s="31"/>
      <c r="I45" s="40"/>
      <c r="J45" s="31"/>
    </row>
    <row r="46" spans="1:10" ht="15">
      <c r="A46" s="9" t="s">
        <v>108</v>
      </c>
      <c r="B46" s="6" t="s">
        <v>187</v>
      </c>
      <c r="C46" s="6" t="s">
        <v>4</v>
      </c>
      <c r="D46" s="6" t="s">
        <v>67</v>
      </c>
      <c r="E46" s="6" t="s">
        <v>91</v>
      </c>
      <c r="F46" s="6" t="s">
        <v>83</v>
      </c>
      <c r="G46" s="6"/>
      <c r="H46" s="31">
        <v>28</v>
      </c>
      <c r="I46" s="42">
        <f>J46-H46</f>
        <v>0</v>
      </c>
      <c r="J46" s="31">
        <v>28</v>
      </c>
    </row>
    <row r="47" spans="1:10" ht="15">
      <c r="A47" s="9" t="s">
        <v>30</v>
      </c>
      <c r="B47" s="6" t="s">
        <v>187</v>
      </c>
      <c r="C47" s="6" t="s">
        <v>4</v>
      </c>
      <c r="D47" s="6" t="s">
        <v>67</v>
      </c>
      <c r="E47" s="6" t="s">
        <v>89</v>
      </c>
      <c r="F47" s="6"/>
      <c r="G47" s="6"/>
      <c r="H47" s="31"/>
      <c r="I47" s="40"/>
      <c r="J47" s="31"/>
    </row>
    <row r="48" spans="1:10" ht="15">
      <c r="A48" s="9" t="s">
        <v>108</v>
      </c>
      <c r="B48" s="6" t="s">
        <v>187</v>
      </c>
      <c r="C48" s="6" t="s">
        <v>4</v>
      </c>
      <c r="D48" s="6" t="s">
        <v>67</v>
      </c>
      <c r="E48" s="6" t="s">
        <v>89</v>
      </c>
      <c r="F48" s="6" t="s">
        <v>83</v>
      </c>
      <c r="G48" s="6" t="s">
        <v>71</v>
      </c>
      <c r="H48" s="31">
        <v>0</v>
      </c>
      <c r="I48" s="42">
        <f>J48-H48</f>
        <v>10</v>
      </c>
      <c r="J48" s="31">
        <v>10</v>
      </c>
    </row>
    <row r="49" spans="1:10" ht="15">
      <c r="A49" s="9" t="s">
        <v>108</v>
      </c>
      <c r="B49" s="6" t="s">
        <v>187</v>
      </c>
      <c r="C49" s="6" t="s">
        <v>4</v>
      </c>
      <c r="D49" s="6" t="s">
        <v>67</v>
      </c>
      <c r="E49" s="6" t="s">
        <v>89</v>
      </c>
      <c r="F49" s="6" t="s">
        <v>83</v>
      </c>
      <c r="G49" s="6" t="s">
        <v>72</v>
      </c>
      <c r="H49" s="31">
        <v>0</v>
      </c>
      <c r="I49" s="42">
        <f>J49-H49</f>
        <v>0</v>
      </c>
      <c r="J49" s="31">
        <v>0</v>
      </c>
    </row>
    <row r="50" spans="1:10" ht="60">
      <c r="A50" s="9" t="s">
        <v>122</v>
      </c>
      <c r="B50" s="6" t="s">
        <v>187</v>
      </c>
      <c r="C50" s="6" t="s">
        <v>4</v>
      </c>
      <c r="D50" s="6" t="s">
        <v>67</v>
      </c>
      <c r="E50" s="6" t="s">
        <v>89</v>
      </c>
      <c r="F50" s="6" t="s">
        <v>123</v>
      </c>
      <c r="G50" s="6" t="s">
        <v>76</v>
      </c>
      <c r="H50" s="31">
        <v>0</v>
      </c>
      <c r="I50" s="42">
        <f>J50-H50</f>
        <v>0</v>
      </c>
      <c r="J50" s="31">
        <v>0</v>
      </c>
    </row>
    <row r="51" spans="1:10" ht="15">
      <c r="A51" s="9" t="s">
        <v>124</v>
      </c>
      <c r="B51" s="6" t="s">
        <v>187</v>
      </c>
      <c r="C51" s="6" t="s">
        <v>4</v>
      </c>
      <c r="D51" s="6" t="s">
        <v>67</v>
      </c>
      <c r="E51" s="6" t="s">
        <v>92</v>
      </c>
      <c r="F51" s="6"/>
      <c r="G51" s="6"/>
      <c r="H51" s="31"/>
      <c r="I51" s="40"/>
      <c r="J51" s="31"/>
    </row>
    <row r="52" spans="1:10" ht="15">
      <c r="A52" s="9" t="s">
        <v>108</v>
      </c>
      <c r="B52" s="6" t="s">
        <v>187</v>
      </c>
      <c r="C52" s="6" t="s">
        <v>4</v>
      </c>
      <c r="D52" s="6" t="s">
        <v>67</v>
      </c>
      <c r="E52" s="6" t="s">
        <v>92</v>
      </c>
      <c r="F52" s="6" t="s">
        <v>83</v>
      </c>
      <c r="G52" s="6"/>
      <c r="H52" s="31">
        <v>20</v>
      </c>
      <c r="I52" s="42">
        <f>J52-H52</f>
        <v>-10</v>
      </c>
      <c r="J52" s="31">
        <v>10</v>
      </c>
    </row>
    <row r="53" spans="1:10" ht="30">
      <c r="A53" s="9" t="s">
        <v>77</v>
      </c>
      <c r="B53" s="6" t="s">
        <v>187</v>
      </c>
      <c r="C53" s="6" t="s">
        <v>4</v>
      </c>
      <c r="D53" s="6" t="s">
        <v>67</v>
      </c>
      <c r="E53" s="6" t="s">
        <v>93</v>
      </c>
      <c r="F53" s="6"/>
      <c r="G53" s="6"/>
      <c r="H53" s="31"/>
      <c r="I53" s="40"/>
      <c r="J53" s="31"/>
    </row>
    <row r="54" spans="1:10" ht="15">
      <c r="A54" s="9" t="s">
        <v>108</v>
      </c>
      <c r="B54" s="6" t="s">
        <v>187</v>
      </c>
      <c r="C54" s="6" t="s">
        <v>4</v>
      </c>
      <c r="D54" s="6" t="s">
        <v>67</v>
      </c>
      <c r="E54" s="6" t="s">
        <v>93</v>
      </c>
      <c r="F54" s="6" t="s">
        <v>83</v>
      </c>
      <c r="G54" s="6"/>
      <c r="H54" s="31">
        <v>0</v>
      </c>
      <c r="I54" s="42">
        <f>J54-H54</f>
        <v>0</v>
      </c>
      <c r="J54" s="31">
        <v>0</v>
      </c>
    </row>
    <row r="55" spans="1:10" ht="15">
      <c r="A55" s="11" t="s">
        <v>36</v>
      </c>
      <c r="B55" s="6" t="s">
        <v>187</v>
      </c>
      <c r="C55" s="12" t="s">
        <v>8</v>
      </c>
      <c r="D55" s="12" t="s">
        <v>24</v>
      </c>
      <c r="E55" s="12"/>
      <c r="F55" s="12"/>
      <c r="G55" s="12"/>
      <c r="H55" s="35">
        <f>H56</f>
        <v>52.8</v>
      </c>
      <c r="I55" s="35">
        <f>I56</f>
        <v>0</v>
      </c>
      <c r="J55" s="35">
        <f>J56</f>
        <v>52.8</v>
      </c>
    </row>
    <row r="56" spans="1:10" ht="15">
      <c r="A56" s="9" t="s">
        <v>37</v>
      </c>
      <c r="B56" s="6" t="s">
        <v>187</v>
      </c>
      <c r="C56" s="6" t="s">
        <v>8</v>
      </c>
      <c r="D56" s="6" t="s">
        <v>6</v>
      </c>
      <c r="E56" s="6"/>
      <c r="F56" s="6"/>
      <c r="G56" s="6"/>
      <c r="H56" s="33">
        <f>SUM(H57:H59)</f>
        <v>52.8</v>
      </c>
      <c r="I56" s="33">
        <f>SUM(I57:I59)</f>
        <v>0</v>
      </c>
      <c r="J56" s="33">
        <f>SUM(J57:J59)</f>
        <v>52.8</v>
      </c>
    </row>
    <row r="57" spans="1:10" ht="15">
      <c r="A57" s="24" t="s">
        <v>94</v>
      </c>
      <c r="B57" s="6" t="s">
        <v>187</v>
      </c>
      <c r="C57" s="6" t="s">
        <v>8</v>
      </c>
      <c r="D57" s="6" t="s">
        <v>6</v>
      </c>
      <c r="E57" s="6" t="s">
        <v>98</v>
      </c>
      <c r="F57" s="6"/>
      <c r="G57" s="6"/>
      <c r="H57" s="32"/>
      <c r="I57" s="40"/>
      <c r="J57" s="32"/>
    </row>
    <row r="58" spans="1:10" ht="30">
      <c r="A58" s="9" t="s">
        <v>107</v>
      </c>
      <c r="B58" s="6" t="s">
        <v>187</v>
      </c>
      <c r="C58" s="6" t="s">
        <v>8</v>
      </c>
      <c r="D58" s="6" t="s">
        <v>6</v>
      </c>
      <c r="E58" s="6" t="s">
        <v>98</v>
      </c>
      <c r="F58" s="6" t="s">
        <v>81</v>
      </c>
      <c r="G58" s="6"/>
      <c r="H58" s="32">
        <v>52.8</v>
      </c>
      <c r="I58" s="42">
        <f>J58-H58</f>
        <v>0</v>
      </c>
      <c r="J58" s="32">
        <v>52.8</v>
      </c>
    </row>
    <row r="59" spans="1:10" ht="15">
      <c r="A59" s="9" t="s">
        <v>108</v>
      </c>
      <c r="B59" s="6" t="s">
        <v>187</v>
      </c>
      <c r="C59" s="6" t="s">
        <v>8</v>
      </c>
      <c r="D59" s="6" t="s">
        <v>6</v>
      </c>
      <c r="E59" s="6" t="s">
        <v>98</v>
      </c>
      <c r="F59" s="6" t="s">
        <v>83</v>
      </c>
      <c r="G59" s="6"/>
      <c r="H59" s="32">
        <v>0</v>
      </c>
      <c r="I59" s="42">
        <f>J59-H59</f>
        <v>0</v>
      </c>
      <c r="J59" s="32">
        <v>0</v>
      </c>
    </row>
    <row r="60" spans="1:10" ht="15">
      <c r="A60" s="11" t="s">
        <v>35</v>
      </c>
      <c r="B60" s="6" t="s">
        <v>187</v>
      </c>
      <c r="C60" s="12" t="s">
        <v>6</v>
      </c>
      <c r="D60" s="12" t="s">
        <v>24</v>
      </c>
      <c r="E60" s="12"/>
      <c r="F60" s="12"/>
      <c r="G60" s="12"/>
      <c r="H60" s="29">
        <f>H61+H68</f>
        <v>5</v>
      </c>
      <c r="I60" s="29">
        <f>I61+I68</f>
        <v>0</v>
      </c>
      <c r="J60" s="29">
        <f>J61+J68</f>
        <v>5</v>
      </c>
    </row>
    <row r="61" spans="1:10" ht="30">
      <c r="A61" s="25" t="s">
        <v>95</v>
      </c>
      <c r="B61" s="6" t="s">
        <v>187</v>
      </c>
      <c r="C61" s="6" t="s">
        <v>6</v>
      </c>
      <c r="D61" s="6" t="s">
        <v>11</v>
      </c>
      <c r="E61" s="6"/>
      <c r="F61" s="6"/>
      <c r="G61" s="6"/>
      <c r="H61" s="23">
        <f>SUM(H62:H67)</f>
        <v>5</v>
      </c>
      <c r="I61" s="23">
        <f>SUM(I62:I67)</f>
        <v>0</v>
      </c>
      <c r="J61" s="23">
        <f>SUM(J62:J67)</f>
        <v>5</v>
      </c>
    </row>
    <row r="62" spans="1:10" ht="30">
      <c r="A62" s="9" t="s">
        <v>75</v>
      </c>
      <c r="B62" s="6" t="s">
        <v>187</v>
      </c>
      <c r="C62" s="6" t="s">
        <v>6</v>
      </c>
      <c r="D62" s="6" t="s">
        <v>11</v>
      </c>
      <c r="E62" s="5">
        <v>9000006</v>
      </c>
      <c r="F62" s="6"/>
      <c r="G62" s="6"/>
      <c r="H62" s="31"/>
      <c r="I62" s="40"/>
      <c r="J62" s="31"/>
    </row>
    <row r="63" spans="1:10" ht="15">
      <c r="A63" s="9" t="s">
        <v>114</v>
      </c>
      <c r="B63" s="6" t="s">
        <v>187</v>
      </c>
      <c r="C63" s="6" t="s">
        <v>6</v>
      </c>
      <c r="D63" s="6" t="s">
        <v>11</v>
      </c>
      <c r="E63" s="5">
        <v>9000006</v>
      </c>
      <c r="F63" s="6" t="s">
        <v>115</v>
      </c>
      <c r="G63" s="6"/>
      <c r="H63" s="31">
        <v>0</v>
      </c>
      <c r="I63" s="42">
        <f>J63-H63</f>
        <v>0</v>
      </c>
      <c r="J63" s="31">
        <v>0</v>
      </c>
    </row>
    <row r="64" spans="1:10" ht="30">
      <c r="A64" s="25" t="s">
        <v>125</v>
      </c>
      <c r="B64" s="6" t="s">
        <v>187</v>
      </c>
      <c r="C64" s="6" t="s">
        <v>6</v>
      </c>
      <c r="D64" s="6" t="s">
        <v>11</v>
      </c>
      <c r="E64" s="5">
        <v>7950300</v>
      </c>
      <c r="F64" s="6"/>
      <c r="G64" s="6"/>
      <c r="H64" s="31"/>
      <c r="I64" s="40"/>
      <c r="J64" s="31"/>
    </row>
    <row r="65" spans="1:10" ht="15">
      <c r="A65" s="9" t="s">
        <v>108</v>
      </c>
      <c r="B65" s="6" t="s">
        <v>187</v>
      </c>
      <c r="C65" s="6" t="s">
        <v>6</v>
      </c>
      <c r="D65" s="6" t="s">
        <v>11</v>
      </c>
      <c r="E65" s="5">
        <v>7950300</v>
      </c>
      <c r="F65" s="6" t="s">
        <v>83</v>
      </c>
      <c r="G65" s="6"/>
      <c r="H65" s="31">
        <v>5</v>
      </c>
      <c r="I65" s="42">
        <f>J65-H65</f>
        <v>0</v>
      </c>
      <c r="J65" s="31">
        <v>5</v>
      </c>
    </row>
    <row r="66" spans="1:10" ht="15">
      <c r="A66" s="9" t="s">
        <v>126</v>
      </c>
      <c r="B66" s="6" t="s">
        <v>187</v>
      </c>
      <c r="C66" s="6" t="s">
        <v>6</v>
      </c>
      <c r="D66" s="6" t="s">
        <v>11</v>
      </c>
      <c r="E66" s="5">
        <v>9990006</v>
      </c>
      <c r="F66" s="6"/>
      <c r="G66" s="6"/>
      <c r="H66" s="31"/>
      <c r="I66" s="40"/>
      <c r="J66" s="31"/>
    </row>
    <row r="67" spans="1:10" ht="15">
      <c r="A67" s="9" t="s">
        <v>108</v>
      </c>
      <c r="B67" s="6" t="s">
        <v>187</v>
      </c>
      <c r="C67" s="6" t="s">
        <v>6</v>
      </c>
      <c r="D67" s="6" t="s">
        <v>11</v>
      </c>
      <c r="E67" s="5">
        <v>9990006</v>
      </c>
      <c r="F67" s="6" t="s">
        <v>83</v>
      </c>
      <c r="G67" s="6"/>
      <c r="H67" s="31">
        <v>0</v>
      </c>
      <c r="I67" s="42">
        <f>J67-H67</f>
        <v>0</v>
      </c>
      <c r="J67" s="31">
        <v>0</v>
      </c>
    </row>
    <row r="68" spans="1:10" ht="15">
      <c r="A68" s="24" t="s">
        <v>38</v>
      </c>
      <c r="B68" s="6" t="s">
        <v>187</v>
      </c>
      <c r="C68" s="6" t="s">
        <v>6</v>
      </c>
      <c r="D68" s="6" t="s">
        <v>33</v>
      </c>
      <c r="E68" s="6"/>
      <c r="F68" s="6"/>
      <c r="G68" s="6"/>
      <c r="H68" s="23">
        <f>SUM(H69:H73)</f>
        <v>0</v>
      </c>
      <c r="I68" s="23">
        <f>SUM(I69:I73)</f>
        <v>0</v>
      </c>
      <c r="J68" s="23">
        <f>SUM(J69:J73)</f>
        <v>0</v>
      </c>
    </row>
    <row r="69" spans="1:10" ht="30">
      <c r="A69" s="9" t="s">
        <v>75</v>
      </c>
      <c r="B69" s="6" t="s">
        <v>187</v>
      </c>
      <c r="C69" s="6" t="s">
        <v>6</v>
      </c>
      <c r="D69" s="6" t="s">
        <v>33</v>
      </c>
      <c r="E69" s="5">
        <v>9000006</v>
      </c>
      <c r="F69" s="6"/>
      <c r="G69" s="6"/>
      <c r="H69" s="31"/>
      <c r="I69" s="40"/>
      <c r="J69" s="31"/>
    </row>
    <row r="70" spans="1:10" ht="15">
      <c r="A70" s="9" t="s">
        <v>114</v>
      </c>
      <c r="B70" s="6" t="s">
        <v>187</v>
      </c>
      <c r="C70" s="6" t="s">
        <v>6</v>
      </c>
      <c r="D70" s="6" t="s">
        <v>33</v>
      </c>
      <c r="E70" s="5">
        <v>9000006</v>
      </c>
      <c r="F70" s="6" t="s">
        <v>115</v>
      </c>
      <c r="G70" s="6"/>
      <c r="H70" s="31">
        <v>0</v>
      </c>
      <c r="I70" s="42">
        <f>J70-H70</f>
        <v>0</v>
      </c>
      <c r="J70" s="31">
        <v>0</v>
      </c>
    </row>
    <row r="71" spans="1:10" ht="15">
      <c r="A71" s="24" t="s">
        <v>127</v>
      </c>
      <c r="B71" s="6" t="s">
        <v>187</v>
      </c>
      <c r="C71" s="6" t="s">
        <v>6</v>
      </c>
      <c r="D71" s="6" t="s">
        <v>33</v>
      </c>
      <c r="E71" s="6" t="s">
        <v>128</v>
      </c>
      <c r="F71" s="6"/>
      <c r="G71" s="6"/>
      <c r="H71" s="31"/>
      <c r="I71" s="40"/>
      <c r="J71" s="31"/>
    </row>
    <row r="72" spans="1:10" ht="30">
      <c r="A72" s="9" t="s">
        <v>107</v>
      </c>
      <c r="B72" s="6" t="s">
        <v>187</v>
      </c>
      <c r="C72" s="6" t="s">
        <v>6</v>
      </c>
      <c r="D72" s="6" t="s">
        <v>33</v>
      </c>
      <c r="E72" s="6" t="s">
        <v>128</v>
      </c>
      <c r="F72" s="6" t="s">
        <v>81</v>
      </c>
      <c r="G72" s="6"/>
      <c r="H72" s="31">
        <v>0</v>
      </c>
      <c r="I72" s="42">
        <f>J72-H72</f>
        <v>0</v>
      </c>
      <c r="J72" s="31">
        <v>0</v>
      </c>
    </row>
    <row r="73" spans="1:10" ht="15">
      <c r="A73" s="9" t="s">
        <v>108</v>
      </c>
      <c r="B73" s="6" t="s">
        <v>187</v>
      </c>
      <c r="C73" s="6" t="s">
        <v>6</v>
      </c>
      <c r="D73" s="6" t="s">
        <v>33</v>
      </c>
      <c r="E73" s="6" t="s">
        <v>128</v>
      </c>
      <c r="F73" s="6" t="s">
        <v>83</v>
      </c>
      <c r="G73" s="6"/>
      <c r="H73" s="31">
        <v>0</v>
      </c>
      <c r="I73" s="42">
        <f>J73-H73</f>
        <v>0</v>
      </c>
      <c r="J73" s="31">
        <v>0</v>
      </c>
    </row>
    <row r="74" spans="1:10" ht="15">
      <c r="A74" s="11" t="s">
        <v>12</v>
      </c>
      <c r="B74" s="6" t="s">
        <v>187</v>
      </c>
      <c r="C74" s="12" t="s">
        <v>13</v>
      </c>
      <c r="D74" s="12" t="s">
        <v>24</v>
      </c>
      <c r="E74" s="12"/>
      <c r="F74" s="12"/>
      <c r="G74" s="12"/>
      <c r="H74" s="29">
        <f>H75+H80+H87</f>
        <v>361</v>
      </c>
      <c r="I74" s="29">
        <f>I75+I80+I87</f>
        <v>215.00000000000003</v>
      </c>
      <c r="J74" s="29">
        <f>J75+J80+J87</f>
        <v>576</v>
      </c>
    </row>
    <row r="75" spans="1:10" ht="15">
      <c r="A75" s="9" t="s">
        <v>39</v>
      </c>
      <c r="B75" s="6" t="s">
        <v>187</v>
      </c>
      <c r="C75" s="6" t="s">
        <v>13</v>
      </c>
      <c r="D75" s="6" t="s">
        <v>15</v>
      </c>
      <c r="E75" s="6"/>
      <c r="F75" s="6"/>
      <c r="G75" s="6"/>
      <c r="H75" s="23">
        <f>SUM(H76:H79)</f>
        <v>2.3</v>
      </c>
      <c r="I75" s="23">
        <f>SUM(I76:I79)</f>
        <v>0</v>
      </c>
      <c r="J75" s="23">
        <f>SUM(J76:J79)</f>
        <v>2.3</v>
      </c>
    </row>
    <row r="76" spans="1:10" ht="30">
      <c r="A76" s="9" t="s">
        <v>75</v>
      </c>
      <c r="B76" s="6" t="s">
        <v>187</v>
      </c>
      <c r="C76" s="6" t="s">
        <v>13</v>
      </c>
      <c r="D76" s="6" t="s">
        <v>15</v>
      </c>
      <c r="E76" s="5">
        <v>9000006</v>
      </c>
      <c r="F76" s="6"/>
      <c r="G76" s="6"/>
      <c r="H76" s="31"/>
      <c r="I76" s="40"/>
      <c r="J76" s="31"/>
    </row>
    <row r="77" spans="1:10" ht="15">
      <c r="A77" s="9" t="s">
        <v>114</v>
      </c>
      <c r="B77" s="6" t="s">
        <v>187</v>
      </c>
      <c r="C77" s="6" t="s">
        <v>13</v>
      </c>
      <c r="D77" s="6" t="s">
        <v>15</v>
      </c>
      <c r="E77" s="5">
        <v>9000006</v>
      </c>
      <c r="F77" s="6" t="s">
        <v>115</v>
      </c>
      <c r="G77" s="6"/>
      <c r="H77" s="31">
        <v>0</v>
      </c>
      <c r="I77" s="42">
        <f>J77-H77</f>
        <v>0</v>
      </c>
      <c r="J77" s="31">
        <v>0</v>
      </c>
    </row>
    <row r="78" spans="1:10" ht="15">
      <c r="A78" s="9" t="s">
        <v>42</v>
      </c>
      <c r="B78" s="6" t="s">
        <v>187</v>
      </c>
      <c r="C78" s="6" t="s">
        <v>13</v>
      </c>
      <c r="D78" s="6" t="s">
        <v>15</v>
      </c>
      <c r="E78" s="6" t="s">
        <v>129</v>
      </c>
      <c r="F78" s="6"/>
      <c r="G78" s="6"/>
      <c r="H78" s="31"/>
      <c r="I78" s="40"/>
      <c r="J78" s="31"/>
    </row>
    <row r="79" spans="1:10" ht="15">
      <c r="A79" s="9" t="s">
        <v>108</v>
      </c>
      <c r="B79" s="6" t="s">
        <v>187</v>
      </c>
      <c r="C79" s="6" t="s">
        <v>13</v>
      </c>
      <c r="D79" s="6" t="s">
        <v>15</v>
      </c>
      <c r="E79" s="6" t="s">
        <v>129</v>
      </c>
      <c r="F79" s="6" t="s">
        <v>83</v>
      </c>
      <c r="G79" s="6"/>
      <c r="H79" s="31">
        <v>2.3</v>
      </c>
      <c r="I79" s="42">
        <f>J79-H79</f>
        <v>0</v>
      </c>
      <c r="J79" s="31">
        <v>2.3</v>
      </c>
    </row>
    <row r="80" spans="1:10" ht="15">
      <c r="A80" s="9" t="s">
        <v>79</v>
      </c>
      <c r="B80" s="6" t="s">
        <v>187</v>
      </c>
      <c r="C80" s="6" t="s">
        <v>13</v>
      </c>
      <c r="D80" s="6" t="s">
        <v>11</v>
      </c>
      <c r="E80" s="6"/>
      <c r="F80" s="6"/>
      <c r="G80" s="6"/>
      <c r="H80" s="23">
        <f>SUM(H81:H86)</f>
        <v>308.7</v>
      </c>
      <c r="I80" s="23">
        <f>SUM(I81:I86)</f>
        <v>85.00000000000003</v>
      </c>
      <c r="J80" s="23">
        <f>SUM(J81:J86)</f>
        <v>393.70000000000005</v>
      </c>
    </row>
    <row r="81" spans="1:10" ht="45">
      <c r="A81" s="9" t="s">
        <v>130</v>
      </c>
      <c r="B81" s="6" t="s">
        <v>187</v>
      </c>
      <c r="C81" s="6" t="s">
        <v>13</v>
      </c>
      <c r="D81" s="6" t="s">
        <v>11</v>
      </c>
      <c r="E81" s="6" t="s">
        <v>90</v>
      </c>
      <c r="F81" s="6"/>
      <c r="G81" s="6"/>
      <c r="H81" s="31"/>
      <c r="I81" s="40"/>
      <c r="J81" s="31"/>
    </row>
    <row r="82" spans="1:10" ht="15">
      <c r="A82" s="9" t="s">
        <v>108</v>
      </c>
      <c r="B82" s="6" t="s">
        <v>187</v>
      </c>
      <c r="C82" s="6" t="s">
        <v>13</v>
      </c>
      <c r="D82" s="6" t="s">
        <v>11</v>
      </c>
      <c r="E82" s="6" t="s">
        <v>90</v>
      </c>
      <c r="F82" s="6" t="s">
        <v>83</v>
      </c>
      <c r="G82" s="6"/>
      <c r="H82" s="32">
        <v>202.1</v>
      </c>
      <c r="I82" s="42">
        <f>J82-H82</f>
        <v>85.00000000000003</v>
      </c>
      <c r="J82" s="32">
        <v>287.1</v>
      </c>
    </row>
    <row r="83" spans="1:10" ht="30">
      <c r="A83" s="9" t="s">
        <v>182</v>
      </c>
      <c r="B83" s="6" t="s">
        <v>187</v>
      </c>
      <c r="C83" s="6" t="s">
        <v>13</v>
      </c>
      <c r="D83" s="6" t="s">
        <v>11</v>
      </c>
      <c r="E83" s="6" t="s">
        <v>183</v>
      </c>
      <c r="F83" s="6"/>
      <c r="G83" s="6"/>
      <c r="H83" s="32"/>
      <c r="I83" s="42"/>
      <c r="J83" s="32"/>
    </row>
    <row r="84" spans="1:10" ht="15">
      <c r="A84" s="9" t="s">
        <v>108</v>
      </c>
      <c r="B84" s="6" t="s">
        <v>187</v>
      </c>
      <c r="C84" s="6" t="s">
        <v>13</v>
      </c>
      <c r="D84" s="6" t="s">
        <v>11</v>
      </c>
      <c r="E84" s="6" t="s">
        <v>183</v>
      </c>
      <c r="F84" s="6" t="s">
        <v>83</v>
      </c>
      <c r="G84" s="6"/>
      <c r="H84" s="32">
        <v>106.6</v>
      </c>
      <c r="I84" s="42">
        <f>J84-H84</f>
        <v>0</v>
      </c>
      <c r="J84" s="32">
        <v>106.6</v>
      </c>
    </row>
    <row r="85" spans="1:10" ht="15">
      <c r="A85" s="24" t="s">
        <v>96</v>
      </c>
      <c r="B85" s="6" t="s">
        <v>187</v>
      </c>
      <c r="C85" s="6" t="s">
        <v>13</v>
      </c>
      <c r="D85" s="6" t="s">
        <v>11</v>
      </c>
      <c r="E85" s="6" t="s">
        <v>131</v>
      </c>
      <c r="F85" s="6"/>
      <c r="G85" s="6"/>
      <c r="H85" s="31"/>
      <c r="I85" s="40"/>
      <c r="J85" s="31"/>
    </row>
    <row r="86" spans="1:10" ht="15">
      <c r="A86" s="9" t="s">
        <v>108</v>
      </c>
      <c r="B86" s="6" t="s">
        <v>187</v>
      </c>
      <c r="C86" s="6" t="s">
        <v>13</v>
      </c>
      <c r="D86" s="6" t="s">
        <v>11</v>
      </c>
      <c r="E86" s="6" t="s">
        <v>131</v>
      </c>
      <c r="F86" s="6" t="s">
        <v>83</v>
      </c>
      <c r="G86" s="6"/>
      <c r="H86" s="31">
        <v>0</v>
      </c>
      <c r="I86" s="42">
        <f>J86-H86</f>
        <v>0</v>
      </c>
      <c r="J86" s="31">
        <v>0</v>
      </c>
    </row>
    <row r="87" spans="1:10" ht="15">
      <c r="A87" s="9" t="s">
        <v>14</v>
      </c>
      <c r="B87" s="6" t="s">
        <v>187</v>
      </c>
      <c r="C87" s="6" t="s">
        <v>13</v>
      </c>
      <c r="D87" s="6" t="s">
        <v>21</v>
      </c>
      <c r="E87" s="6"/>
      <c r="F87" s="6"/>
      <c r="G87" s="6"/>
      <c r="H87" s="23">
        <f>SUM(H88:H95)</f>
        <v>50</v>
      </c>
      <c r="I87" s="23">
        <f>SUM(I88:I95)</f>
        <v>130</v>
      </c>
      <c r="J87" s="23">
        <f>SUM(J88:J95)</f>
        <v>180</v>
      </c>
    </row>
    <row r="88" spans="1:10" ht="30">
      <c r="A88" s="9" t="s">
        <v>132</v>
      </c>
      <c r="B88" s="6" t="s">
        <v>187</v>
      </c>
      <c r="C88" s="6" t="s">
        <v>13</v>
      </c>
      <c r="D88" s="6" t="s">
        <v>21</v>
      </c>
      <c r="E88" s="6" t="s">
        <v>133</v>
      </c>
      <c r="F88" s="6"/>
      <c r="G88" s="6"/>
      <c r="H88" s="31"/>
      <c r="I88" s="40"/>
      <c r="J88" s="31"/>
    </row>
    <row r="89" spans="1:10" ht="15">
      <c r="A89" s="9" t="s">
        <v>108</v>
      </c>
      <c r="B89" s="6" t="s">
        <v>187</v>
      </c>
      <c r="C89" s="6" t="s">
        <v>13</v>
      </c>
      <c r="D89" s="6" t="s">
        <v>21</v>
      </c>
      <c r="E89" s="6" t="s">
        <v>133</v>
      </c>
      <c r="F89" s="6" t="s">
        <v>83</v>
      </c>
      <c r="G89" s="6"/>
      <c r="H89" s="31">
        <v>0</v>
      </c>
      <c r="I89" s="42">
        <f>J89-H89</f>
        <v>0</v>
      </c>
      <c r="J89" s="31">
        <v>0</v>
      </c>
    </row>
    <row r="90" spans="1:10" ht="15">
      <c r="A90" s="16" t="s">
        <v>43</v>
      </c>
      <c r="B90" s="6" t="s">
        <v>187</v>
      </c>
      <c r="C90" s="6" t="s">
        <v>13</v>
      </c>
      <c r="D90" s="6" t="s">
        <v>21</v>
      </c>
      <c r="E90" s="6" t="s">
        <v>134</v>
      </c>
      <c r="F90" s="6"/>
      <c r="G90" s="6"/>
      <c r="H90" s="31"/>
      <c r="I90" s="40"/>
      <c r="J90" s="31"/>
    </row>
    <row r="91" spans="1:10" ht="15">
      <c r="A91" s="9" t="s">
        <v>108</v>
      </c>
      <c r="B91" s="6" t="s">
        <v>187</v>
      </c>
      <c r="C91" s="6" t="s">
        <v>13</v>
      </c>
      <c r="D91" s="6" t="s">
        <v>21</v>
      </c>
      <c r="E91" s="6" t="s">
        <v>134</v>
      </c>
      <c r="F91" s="6" t="s">
        <v>83</v>
      </c>
      <c r="G91" s="6"/>
      <c r="H91" s="31">
        <v>50</v>
      </c>
      <c r="I91" s="42">
        <f>J91-H91</f>
        <v>130</v>
      </c>
      <c r="J91" s="31">
        <v>180</v>
      </c>
    </row>
    <row r="92" spans="1:10" ht="15">
      <c r="A92" s="9" t="s">
        <v>135</v>
      </c>
      <c r="B92" s="6" t="s">
        <v>187</v>
      </c>
      <c r="C92" s="6" t="s">
        <v>13</v>
      </c>
      <c r="D92" s="6" t="s">
        <v>21</v>
      </c>
      <c r="E92" s="6" t="s">
        <v>136</v>
      </c>
      <c r="F92" s="6"/>
      <c r="G92" s="6"/>
      <c r="H92" s="31"/>
      <c r="I92" s="40"/>
      <c r="J92" s="31"/>
    </row>
    <row r="93" spans="1:10" ht="15">
      <c r="A93" s="9" t="s">
        <v>108</v>
      </c>
      <c r="B93" s="6" t="s">
        <v>187</v>
      </c>
      <c r="C93" s="6" t="s">
        <v>13</v>
      </c>
      <c r="D93" s="6" t="s">
        <v>21</v>
      </c>
      <c r="E93" s="6" t="s">
        <v>136</v>
      </c>
      <c r="F93" s="6" t="s">
        <v>83</v>
      </c>
      <c r="G93" s="6"/>
      <c r="H93" s="31">
        <v>0</v>
      </c>
      <c r="I93" s="42">
        <f>J93-H93</f>
        <v>0</v>
      </c>
      <c r="J93" s="31">
        <v>0</v>
      </c>
    </row>
    <row r="94" spans="1:10" ht="15">
      <c r="A94" s="9" t="s">
        <v>137</v>
      </c>
      <c r="B94" s="6" t="s">
        <v>187</v>
      </c>
      <c r="C94" s="6" t="s">
        <v>13</v>
      </c>
      <c r="D94" s="6" t="s">
        <v>21</v>
      </c>
      <c r="E94" s="6" t="s">
        <v>138</v>
      </c>
      <c r="F94" s="6"/>
      <c r="G94" s="6"/>
      <c r="H94" s="31"/>
      <c r="I94" s="40"/>
      <c r="J94" s="31"/>
    </row>
    <row r="95" spans="1:10" ht="15">
      <c r="A95" s="9" t="s">
        <v>108</v>
      </c>
      <c r="B95" s="6" t="s">
        <v>187</v>
      </c>
      <c r="C95" s="6" t="s">
        <v>13</v>
      </c>
      <c r="D95" s="6" t="s">
        <v>21</v>
      </c>
      <c r="E95" s="6" t="s">
        <v>138</v>
      </c>
      <c r="F95" s="6" t="s">
        <v>83</v>
      </c>
      <c r="G95" s="6"/>
      <c r="H95" s="31">
        <v>0</v>
      </c>
      <c r="I95" s="42">
        <f>J95-H95</f>
        <v>0</v>
      </c>
      <c r="J95" s="31">
        <v>0</v>
      </c>
    </row>
    <row r="96" spans="1:10" ht="15">
      <c r="A96" s="11" t="s">
        <v>31</v>
      </c>
      <c r="B96" s="6" t="s">
        <v>187</v>
      </c>
      <c r="C96" s="12" t="s">
        <v>15</v>
      </c>
      <c r="D96" s="12" t="s">
        <v>24</v>
      </c>
      <c r="E96" s="12"/>
      <c r="F96" s="12"/>
      <c r="G96" s="12"/>
      <c r="H96" s="29">
        <f>H97+H109+H126</f>
        <v>544.8</v>
      </c>
      <c r="I96" s="29">
        <f>I97+I109+I126</f>
        <v>0</v>
      </c>
      <c r="J96" s="29">
        <f>J97+J109+J126</f>
        <v>544.8</v>
      </c>
    </row>
    <row r="97" spans="1:10" ht="15">
      <c r="A97" s="24" t="s">
        <v>16</v>
      </c>
      <c r="B97" s="6" t="s">
        <v>187</v>
      </c>
      <c r="C97" s="6" t="s">
        <v>15</v>
      </c>
      <c r="D97" s="6" t="s">
        <v>4</v>
      </c>
      <c r="E97" s="6"/>
      <c r="F97" s="6"/>
      <c r="G97" s="6"/>
      <c r="H97" s="23">
        <f>SUM(H98:H108)</f>
        <v>0</v>
      </c>
      <c r="I97" s="23">
        <f>SUM(I98:I108)</f>
        <v>0</v>
      </c>
      <c r="J97" s="23">
        <f>SUM(J98:J108)</f>
        <v>0</v>
      </c>
    </row>
    <row r="98" spans="1:10" ht="30">
      <c r="A98" s="9" t="s">
        <v>75</v>
      </c>
      <c r="B98" s="6" t="s">
        <v>187</v>
      </c>
      <c r="C98" s="6" t="s">
        <v>15</v>
      </c>
      <c r="D98" s="6" t="s">
        <v>4</v>
      </c>
      <c r="E98" s="5">
        <v>9000006</v>
      </c>
      <c r="F98" s="6"/>
      <c r="G98" s="6"/>
      <c r="H98" s="31"/>
      <c r="I98" s="40"/>
      <c r="J98" s="31"/>
    </row>
    <row r="99" spans="1:10" ht="15">
      <c r="A99" s="9" t="s">
        <v>114</v>
      </c>
      <c r="B99" s="6" t="s">
        <v>187</v>
      </c>
      <c r="C99" s="6" t="s">
        <v>15</v>
      </c>
      <c r="D99" s="6" t="s">
        <v>4</v>
      </c>
      <c r="E99" s="5">
        <v>9000006</v>
      </c>
      <c r="F99" s="6" t="s">
        <v>115</v>
      </c>
      <c r="G99" s="6"/>
      <c r="H99" s="31">
        <v>0</v>
      </c>
      <c r="I99" s="42">
        <f>J99-H99</f>
        <v>0</v>
      </c>
      <c r="J99" s="31">
        <v>0</v>
      </c>
    </row>
    <row r="100" spans="1:10" ht="15">
      <c r="A100" s="16" t="s">
        <v>44</v>
      </c>
      <c r="B100" s="6" t="s">
        <v>187</v>
      </c>
      <c r="C100" s="6" t="s">
        <v>15</v>
      </c>
      <c r="D100" s="6" t="s">
        <v>4</v>
      </c>
      <c r="E100" s="6" t="s">
        <v>139</v>
      </c>
      <c r="F100" s="6"/>
      <c r="G100" s="6"/>
      <c r="H100" s="31"/>
      <c r="I100" s="40"/>
      <c r="J100" s="31"/>
    </row>
    <row r="101" spans="1:10" ht="15">
      <c r="A101" s="9" t="s">
        <v>108</v>
      </c>
      <c r="B101" s="6" t="s">
        <v>187</v>
      </c>
      <c r="C101" s="6" t="s">
        <v>15</v>
      </c>
      <c r="D101" s="6" t="s">
        <v>4</v>
      </c>
      <c r="E101" s="6" t="s">
        <v>139</v>
      </c>
      <c r="F101" s="6" t="s">
        <v>83</v>
      </c>
      <c r="G101" s="6"/>
      <c r="H101" s="31">
        <v>0</v>
      </c>
      <c r="I101" s="42">
        <f>J101-H101</f>
        <v>0</v>
      </c>
      <c r="J101" s="31">
        <v>0</v>
      </c>
    </row>
    <row r="102" spans="1:10" ht="30">
      <c r="A102" s="24" t="s">
        <v>54</v>
      </c>
      <c r="B102" s="6" t="s">
        <v>187</v>
      </c>
      <c r="C102" s="6" t="s">
        <v>15</v>
      </c>
      <c r="D102" s="6" t="s">
        <v>4</v>
      </c>
      <c r="E102" s="6" t="s">
        <v>140</v>
      </c>
      <c r="F102" s="6"/>
      <c r="G102" s="6"/>
      <c r="H102" s="31"/>
      <c r="I102" s="40"/>
      <c r="J102" s="31"/>
    </row>
    <row r="103" spans="1:10" ht="15">
      <c r="A103" s="9" t="s">
        <v>108</v>
      </c>
      <c r="B103" s="6" t="s">
        <v>187</v>
      </c>
      <c r="C103" s="6" t="s">
        <v>15</v>
      </c>
      <c r="D103" s="6" t="s">
        <v>4</v>
      </c>
      <c r="E103" s="6" t="s">
        <v>140</v>
      </c>
      <c r="F103" s="6" t="s">
        <v>83</v>
      </c>
      <c r="G103" s="6"/>
      <c r="H103" s="31">
        <v>0</v>
      </c>
      <c r="I103" s="42">
        <f>J103-H103</f>
        <v>0</v>
      </c>
      <c r="J103" s="31">
        <v>0</v>
      </c>
    </row>
    <row r="104" spans="1:10" ht="30">
      <c r="A104" s="24" t="s">
        <v>198</v>
      </c>
      <c r="B104" s="6" t="s">
        <v>187</v>
      </c>
      <c r="C104" s="6" t="s">
        <v>15</v>
      </c>
      <c r="D104" s="6" t="s">
        <v>4</v>
      </c>
      <c r="E104" s="6" t="s">
        <v>141</v>
      </c>
      <c r="F104" s="6"/>
      <c r="G104" s="6"/>
      <c r="H104" s="31"/>
      <c r="I104" s="40"/>
      <c r="J104" s="31"/>
    </row>
    <row r="105" spans="1:10" ht="15">
      <c r="A105" s="9" t="s">
        <v>108</v>
      </c>
      <c r="B105" s="6" t="s">
        <v>187</v>
      </c>
      <c r="C105" s="6" t="s">
        <v>15</v>
      </c>
      <c r="D105" s="6" t="s">
        <v>4</v>
      </c>
      <c r="E105" s="6" t="s">
        <v>141</v>
      </c>
      <c r="F105" s="6" t="s">
        <v>83</v>
      </c>
      <c r="G105" s="6"/>
      <c r="H105" s="31">
        <v>0</v>
      </c>
      <c r="I105" s="42">
        <f>J105-H105</f>
        <v>0</v>
      </c>
      <c r="J105" s="31">
        <v>0</v>
      </c>
    </row>
    <row r="106" spans="1:10" ht="15">
      <c r="A106" s="36" t="s">
        <v>105</v>
      </c>
      <c r="B106" s="6" t="s">
        <v>187</v>
      </c>
      <c r="C106" s="6" t="s">
        <v>15</v>
      </c>
      <c r="D106" s="6" t="s">
        <v>4</v>
      </c>
      <c r="E106" s="6" t="s">
        <v>141</v>
      </c>
      <c r="F106" s="6" t="s">
        <v>106</v>
      </c>
      <c r="G106" s="6"/>
      <c r="H106" s="31">
        <v>0</v>
      </c>
      <c r="I106" s="42">
        <f>J106-H106</f>
        <v>0</v>
      </c>
      <c r="J106" s="31">
        <v>0</v>
      </c>
    </row>
    <row r="107" spans="1:10" ht="30">
      <c r="A107" s="9" t="s">
        <v>196</v>
      </c>
      <c r="B107" s="6" t="s">
        <v>187</v>
      </c>
      <c r="C107" s="6" t="s">
        <v>15</v>
      </c>
      <c r="D107" s="6" t="s">
        <v>4</v>
      </c>
      <c r="E107" s="6" t="s">
        <v>195</v>
      </c>
      <c r="F107" s="6"/>
      <c r="G107" s="6"/>
      <c r="H107" s="31"/>
      <c r="I107" s="42"/>
      <c r="J107" s="31"/>
    </row>
    <row r="108" spans="1:10" ht="15">
      <c r="A108" s="36" t="s">
        <v>105</v>
      </c>
      <c r="B108" s="6" t="s">
        <v>187</v>
      </c>
      <c r="C108" s="6" t="s">
        <v>15</v>
      </c>
      <c r="D108" s="6" t="s">
        <v>4</v>
      </c>
      <c r="E108" s="6" t="s">
        <v>195</v>
      </c>
      <c r="F108" s="6" t="s">
        <v>106</v>
      </c>
      <c r="G108" s="6"/>
      <c r="H108" s="31">
        <v>0</v>
      </c>
      <c r="I108" s="42">
        <f>J108-H108</f>
        <v>0</v>
      </c>
      <c r="J108" s="31">
        <v>0</v>
      </c>
    </row>
    <row r="109" spans="1:10" ht="15">
      <c r="A109" s="24" t="s">
        <v>20</v>
      </c>
      <c r="B109" s="6" t="s">
        <v>187</v>
      </c>
      <c r="C109" s="6" t="s">
        <v>15</v>
      </c>
      <c r="D109" s="6" t="s">
        <v>8</v>
      </c>
      <c r="E109" s="6"/>
      <c r="F109" s="6"/>
      <c r="G109" s="6"/>
      <c r="H109" s="23">
        <f>SUM(H110:H125)</f>
        <v>0</v>
      </c>
      <c r="I109" s="23">
        <f>SUM(I110:I125)</f>
        <v>0</v>
      </c>
      <c r="J109" s="23">
        <f>SUM(J110:J125)</f>
        <v>0</v>
      </c>
    </row>
    <row r="110" spans="1:10" ht="30">
      <c r="A110" s="9" t="s">
        <v>75</v>
      </c>
      <c r="B110" s="6" t="s">
        <v>187</v>
      </c>
      <c r="C110" s="6" t="s">
        <v>15</v>
      </c>
      <c r="D110" s="6" t="s">
        <v>8</v>
      </c>
      <c r="E110" s="5">
        <v>9000006</v>
      </c>
      <c r="F110" s="6"/>
      <c r="G110" s="6"/>
      <c r="H110" s="31"/>
      <c r="I110" s="40"/>
      <c r="J110" s="31"/>
    </row>
    <row r="111" spans="1:10" ht="15">
      <c r="A111" s="9" t="s">
        <v>114</v>
      </c>
      <c r="B111" s="6" t="s">
        <v>187</v>
      </c>
      <c r="C111" s="6" t="s">
        <v>15</v>
      </c>
      <c r="D111" s="6" t="s">
        <v>8</v>
      </c>
      <c r="E111" s="5">
        <v>9000006</v>
      </c>
      <c r="F111" s="6" t="s">
        <v>115</v>
      </c>
      <c r="G111" s="6"/>
      <c r="H111" s="31">
        <v>0</v>
      </c>
      <c r="I111" s="42">
        <f>J111-H111</f>
        <v>0</v>
      </c>
      <c r="J111" s="31">
        <v>0</v>
      </c>
    </row>
    <row r="112" spans="1:10" ht="60">
      <c r="A112" s="15" t="s">
        <v>56</v>
      </c>
      <c r="B112" s="6" t="s">
        <v>187</v>
      </c>
      <c r="C112" s="6" t="s">
        <v>15</v>
      </c>
      <c r="D112" s="6" t="s">
        <v>8</v>
      </c>
      <c r="E112" s="6" t="s">
        <v>87</v>
      </c>
      <c r="F112" s="6"/>
      <c r="G112" s="6"/>
      <c r="H112" s="31"/>
      <c r="I112" s="40"/>
      <c r="J112" s="31"/>
    </row>
    <row r="113" spans="1:10" ht="15">
      <c r="A113" s="9" t="s">
        <v>116</v>
      </c>
      <c r="B113" s="6" t="s">
        <v>187</v>
      </c>
      <c r="C113" s="6" t="s">
        <v>15</v>
      </c>
      <c r="D113" s="6" t="s">
        <v>8</v>
      </c>
      <c r="E113" s="6" t="s">
        <v>87</v>
      </c>
      <c r="F113" s="6" t="s">
        <v>117</v>
      </c>
      <c r="G113" s="6"/>
      <c r="H113" s="31">
        <v>0</v>
      </c>
      <c r="I113" s="42">
        <f>J113-H113</f>
        <v>0</v>
      </c>
      <c r="J113" s="31">
        <v>0</v>
      </c>
    </row>
    <row r="114" spans="1:10" ht="30">
      <c r="A114" s="24" t="s">
        <v>97</v>
      </c>
      <c r="B114" s="6" t="s">
        <v>187</v>
      </c>
      <c r="C114" s="6" t="s">
        <v>15</v>
      </c>
      <c r="D114" s="6" t="s">
        <v>8</v>
      </c>
      <c r="E114" s="6" t="s">
        <v>142</v>
      </c>
      <c r="F114" s="6"/>
      <c r="G114" s="6"/>
      <c r="H114" s="31"/>
      <c r="I114" s="40"/>
      <c r="J114" s="31"/>
    </row>
    <row r="115" spans="1:10" ht="30">
      <c r="A115" s="9" t="s">
        <v>143</v>
      </c>
      <c r="B115" s="6" t="s">
        <v>187</v>
      </c>
      <c r="C115" s="6" t="s">
        <v>15</v>
      </c>
      <c r="D115" s="6" t="s">
        <v>8</v>
      </c>
      <c r="E115" s="6" t="s">
        <v>142</v>
      </c>
      <c r="F115" s="6" t="s">
        <v>83</v>
      </c>
      <c r="G115" s="6" t="s">
        <v>144</v>
      </c>
      <c r="H115" s="31">
        <v>0</v>
      </c>
      <c r="I115" s="42">
        <f>J115-H115</f>
        <v>0</v>
      </c>
      <c r="J115" s="31">
        <v>0</v>
      </c>
    </row>
    <row r="116" spans="1:10" ht="30">
      <c r="A116" s="9" t="s">
        <v>145</v>
      </c>
      <c r="B116" s="6" t="s">
        <v>187</v>
      </c>
      <c r="C116" s="6" t="s">
        <v>15</v>
      </c>
      <c r="D116" s="6" t="s">
        <v>8</v>
      </c>
      <c r="E116" s="6" t="s">
        <v>142</v>
      </c>
      <c r="F116" s="6" t="s">
        <v>146</v>
      </c>
      <c r="G116" s="6" t="s">
        <v>144</v>
      </c>
      <c r="H116" s="31">
        <v>0</v>
      </c>
      <c r="I116" s="42">
        <f>J116-H116</f>
        <v>0</v>
      </c>
      <c r="J116" s="31">
        <v>0</v>
      </c>
    </row>
    <row r="117" spans="1:10" ht="30">
      <c r="A117" s="9" t="s">
        <v>48</v>
      </c>
      <c r="B117" s="6" t="s">
        <v>187</v>
      </c>
      <c r="C117" s="6" t="s">
        <v>15</v>
      </c>
      <c r="D117" s="6" t="s">
        <v>8</v>
      </c>
      <c r="E117" s="6" t="s">
        <v>147</v>
      </c>
      <c r="F117" s="6"/>
      <c r="G117" s="6"/>
      <c r="H117" s="31"/>
      <c r="I117" s="40"/>
      <c r="J117" s="31"/>
    </row>
    <row r="118" spans="1:10" ht="15">
      <c r="A118" s="9" t="s">
        <v>108</v>
      </c>
      <c r="B118" s="6" t="s">
        <v>187</v>
      </c>
      <c r="C118" s="6" t="s">
        <v>15</v>
      </c>
      <c r="D118" s="6" t="s">
        <v>8</v>
      </c>
      <c r="E118" s="6" t="s">
        <v>147</v>
      </c>
      <c r="F118" s="6" t="s">
        <v>83</v>
      </c>
      <c r="G118" s="6"/>
      <c r="H118" s="31">
        <v>0</v>
      </c>
      <c r="I118" s="42">
        <f>J118-H118</f>
        <v>0</v>
      </c>
      <c r="J118" s="31">
        <v>0</v>
      </c>
    </row>
    <row r="119" spans="1:10" ht="30">
      <c r="A119" s="9" t="s">
        <v>49</v>
      </c>
      <c r="B119" s="6" t="s">
        <v>187</v>
      </c>
      <c r="C119" s="6" t="s">
        <v>15</v>
      </c>
      <c r="D119" s="6" t="s">
        <v>8</v>
      </c>
      <c r="E119" s="6" t="s">
        <v>148</v>
      </c>
      <c r="F119" s="6"/>
      <c r="G119" s="6"/>
      <c r="H119" s="31"/>
      <c r="I119" s="40"/>
      <c r="J119" s="31"/>
    </row>
    <row r="120" spans="1:10" ht="15">
      <c r="A120" s="9" t="s">
        <v>108</v>
      </c>
      <c r="B120" s="6" t="s">
        <v>187</v>
      </c>
      <c r="C120" s="6" t="s">
        <v>15</v>
      </c>
      <c r="D120" s="6" t="s">
        <v>8</v>
      </c>
      <c r="E120" s="6" t="s">
        <v>148</v>
      </c>
      <c r="F120" s="6" t="s">
        <v>83</v>
      </c>
      <c r="G120" s="6"/>
      <c r="H120" s="31">
        <v>0</v>
      </c>
      <c r="I120" s="42">
        <f>J120-H120</f>
        <v>0</v>
      </c>
      <c r="J120" s="31">
        <v>0</v>
      </c>
    </row>
    <row r="121" spans="1:10" ht="15">
      <c r="A121" s="16" t="s">
        <v>50</v>
      </c>
      <c r="B121" s="6" t="s">
        <v>187</v>
      </c>
      <c r="C121" s="6" t="s">
        <v>15</v>
      </c>
      <c r="D121" s="6" t="s">
        <v>8</v>
      </c>
      <c r="E121" s="6" t="s">
        <v>149</v>
      </c>
      <c r="F121" s="6"/>
      <c r="G121" s="6"/>
      <c r="H121" s="31"/>
      <c r="I121" s="40"/>
      <c r="J121" s="31"/>
    </row>
    <row r="122" spans="1:10" ht="15">
      <c r="A122" s="9" t="s">
        <v>108</v>
      </c>
      <c r="B122" s="6" t="s">
        <v>187</v>
      </c>
      <c r="C122" s="6" t="s">
        <v>15</v>
      </c>
      <c r="D122" s="6" t="s">
        <v>8</v>
      </c>
      <c r="E122" s="6" t="s">
        <v>149</v>
      </c>
      <c r="F122" s="6" t="s">
        <v>83</v>
      </c>
      <c r="G122" s="6"/>
      <c r="H122" s="31">
        <v>0</v>
      </c>
      <c r="I122" s="42">
        <f>J122-H122</f>
        <v>0</v>
      </c>
      <c r="J122" s="31">
        <v>0</v>
      </c>
    </row>
    <row r="123" spans="1:10" ht="60">
      <c r="A123" s="9" t="s">
        <v>122</v>
      </c>
      <c r="B123" s="6" t="s">
        <v>187</v>
      </c>
      <c r="C123" s="6" t="s">
        <v>15</v>
      </c>
      <c r="D123" s="6" t="s">
        <v>8</v>
      </c>
      <c r="E123" s="6" t="s">
        <v>149</v>
      </c>
      <c r="F123" s="6" t="s">
        <v>123</v>
      </c>
      <c r="G123" s="6"/>
      <c r="H123" s="31">
        <v>0</v>
      </c>
      <c r="I123" s="42">
        <f>J123-H123</f>
        <v>0</v>
      </c>
      <c r="J123" s="31">
        <v>0</v>
      </c>
    </row>
    <row r="124" spans="1:10" ht="15">
      <c r="A124" s="9" t="s">
        <v>150</v>
      </c>
      <c r="B124" s="6" t="s">
        <v>187</v>
      </c>
      <c r="C124" s="6" t="s">
        <v>15</v>
      </c>
      <c r="D124" s="6" t="s">
        <v>8</v>
      </c>
      <c r="E124" s="6" t="s">
        <v>151</v>
      </c>
      <c r="F124" s="6"/>
      <c r="G124" s="6"/>
      <c r="H124" s="31"/>
      <c r="I124" s="40"/>
      <c r="J124" s="31"/>
    </row>
    <row r="125" spans="1:10" ht="15">
      <c r="A125" s="9" t="s">
        <v>108</v>
      </c>
      <c r="B125" s="6" t="s">
        <v>187</v>
      </c>
      <c r="C125" s="6" t="s">
        <v>15</v>
      </c>
      <c r="D125" s="6" t="s">
        <v>8</v>
      </c>
      <c r="E125" s="6" t="s">
        <v>151</v>
      </c>
      <c r="F125" s="6" t="s">
        <v>83</v>
      </c>
      <c r="G125" s="6"/>
      <c r="H125" s="31">
        <v>0</v>
      </c>
      <c r="I125" s="42">
        <f>J125-H125</f>
        <v>0</v>
      </c>
      <c r="J125" s="31">
        <v>0</v>
      </c>
    </row>
    <row r="126" spans="1:10" ht="15">
      <c r="A126" s="9" t="s">
        <v>45</v>
      </c>
      <c r="B126" s="6" t="s">
        <v>187</v>
      </c>
      <c r="C126" s="6" t="s">
        <v>15</v>
      </c>
      <c r="D126" s="6" t="s">
        <v>6</v>
      </c>
      <c r="E126" s="6"/>
      <c r="F126" s="6"/>
      <c r="G126" s="6"/>
      <c r="H126" s="23">
        <f>SUM(H127:H136)</f>
        <v>544.8</v>
      </c>
      <c r="I126" s="23">
        <f>SUM(I127:I136)</f>
        <v>0</v>
      </c>
      <c r="J126" s="23">
        <f>SUM(J127:J136)</f>
        <v>544.8</v>
      </c>
    </row>
    <row r="127" spans="1:10" ht="30">
      <c r="A127" s="9" t="s">
        <v>75</v>
      </c>
      <c r="B127" s="6" t="s">
        <v>187</v>
      </c>
      <c r="C127" s="6" t="s">
        <v>15</v>
      </c>
      <c r="D127" s="6" t="s">
        <v>6</v>
      </c>
      <c r="E127" s="5">
        <v>9000006</v>
      </c>
      <c r="F127" s="6"/>
      <c r="G127" s="6"/>
      <c r="H127" s="31"/>
      <c r="I127" s="40"/>
      <c r="J127" s="31"/>
    </row>
    <row r="128" spans="1:10" ht="15">
      <c r="A128" s="9" t="s">
        <v>114</v>
      </c>
      <c r="B128" s="6" t="s">
        <v>187</v>
      </c>
      <c r="C128" s="6" t="s">
        <v>15</v>
      </c>
      <c r="D128" s="6" t="s">
        <v>6</v>
      </c>
      <c r="E128" s="5">
        <v>9000006</v>
      </c>
      <c r="F128" s="6" t="s">
        <v>115</v>
      </c>
      <c r="G128" s="6"/>
      <c r="H128" s="31">
        <v>0</v>
      </c>
      <c r="I128" s="42">
        <f>J128-H128</f>
        <v>0</v>
      </c>
      <c r="J128" s="31">
        <v>0</v>
      </c>
    </row>
    <row r="129" spans="1:10" ht="15">
      <c r="A129" s="9" t="s">
        <v>51</v>
      </c>
      <c r="B129" s="6" t="s">
        <v>187</v>
      </c>
      <c r="C129" s="6" t="s">
        <v>15</v>
      </c>
      <c r="D129" s="6" t="s">
        <v>6</v>
      </c>
      <c r="E129" s="6" t="s">
        <v>152</v>
      </c>
      <c r="F129" s="6"/>
      <c r="G129" s="6"/>
      <c r="H129" s="31"/>
      <c r="I129" s="40"/>
      <c r="J129" s="31"/>
    </row>
    <row r="130" spans="1:10" ht="15">
      <c r="A130" s="9" t="s">
        <v>108</v>
      </c>
      <c r="B130" s="6" t="s">
        <v>187</v>
      </c>
      <c r="C130" s="6" t="s">
        <v>15</v>
      </c>
      <c r="D130" s="6" t="s">
        <v>6</v>
      </c>
      <c r="E130" s="6" t="s">
        <v>152</v>
      </c>
      <c r="F130" s="6" t="s">
        <v>83</v>
      </c>
      <c r="G130" s="6"/>
      <c r="H130" s="31">
        <v>170</v>
      </c>
      <c r="I130" s="42">
        <f>J130-H130</f>
        <v>-17.19999999999999</v>
      </c>
      <c r="J130" s="31">
        <v>152.8</v>
      </c>
    </row>
    <row r="131" spans="1:10" ht="15">
      <c r="A131" s="9" t="s">
        <v>52</v>
      </c>
      <c r="B131" s="6" t="s">
        <v>187</v>
      </c>
      <c r="C131" s="6" t="s">
        <v>15</v>
      </c>
      <c r="D131" s="6" t="s">
        <v>6</v>
      </c>
      <c r="E131" s="6" t="s">
        <v>153</v>
      </c>
      <c r="F131" s="6"/>
      <c r="G131" s="6"/>
      <c r="H131" s="31"/>
      <c r="I131" s="40"/>
      <c r="J131" s="31"/>
    </row>
    <row r="132" spans="1:10" ht="15">
      <c r="A132" s="9" t="s">
        <v>108</v>
      </c>
      <c r="B132" s="6" t="s">
        <v>187</v>
      </c>
      <c r="C132" s="6" t="s">
        <v>15</v>
      </c>
      <c r="D132" s="6" t="s">
        <v>6</v>
      </c>
      <c r="E132" s="6" t="s">
        <v>153</v>
      </c>
      <c r="F132" s="6" t="s">
        <v>83</v>
      </c>
      <c r="G132" s="6"/>
      <c r="H132" s="31">
        <v>0</v>
      </c>
      <c r="I132" s="42">
        <f>J132-H132</f>
        <v>0</v>
      </c>
      <c r="J132" s="31">
        <v>0</v>
      </c>
    </row>
    <row r="133" spans="1:10" ht="15">
      <c r="A133" s="9" t="s">
        <v>53</v>
      </c>
      <c r="B133" s="6" t="s">
        <v>187</v>
      </c>
      <c r="C133" s="6" t="s">
        <v>15</v>
      </c>
      <c r="D133" s="6" t="s">
        <v>6</v>
      </c>
      <c r="E133" s="6" t="s">
        <v>154</v>
      </c>
      <c r="F133" s="6"/>
      <c r="G133" s="6"/>
      <c r="H133" s="31"/>
      <c r="I133" s="40"/>
      <c r="J133" s="31"/>
    </row>
    <row r="134" spans="1:10" ht="15">
      <c r="A134" s="9" t="s">
        <v>108</v>
      </c>
      <c r="B134" s="6" t="s">
        <v>187</v>
      </c>
      <c r="C134" s="6" t="s">
        <v>15</v>
      </c>
      <c r="D134" s="6" t="s">
        <v>6</v>
      </c>
      <c r="E134" s="6" t="s">
        <v>154</v>
      </c>
      <c r="F134" s="6" t="s">
        <v>83</v>
      </c>
      <c r="G134" s="6"/>
      <c r="H134" s="31">
        <v>0</v>
      </c>
      <c r="I134" s="42">
        <f>J134-H134</f>
        <v>0</v>
      </c>
      <c r="J134" s="31">
        <v>0</v>
      </c>
    </row>
    <row r="135" spans="1:10" s="14" customFormat="1" ht="15">
      <c r="A135" s="24" t="s">
        <v>155</v>
      </c>
      <c r="B135" s="6" t="s">
        <v>187</v>
      </c>
      <c r="C135" s="6" t="s">
        <v>15</v>
      </c>
      <c r="D135" s="6" t="s">
        <v>6</v>
      </c>
      <c r="E135" s="6" t="s">
        <v>156</v>
      </c>
      <c r="F135" s="6"/>
      <c r="G135" s="6"/>
      <c r="H135" s="31"/>
      <c r="I135" s="40"/>
      <c r="J135" s="31"/>
    </row>
    <row r="136" spans="1:10" s="14" customFormat="1" ht="15">
      <c r="A136" s="9" t="s">
        <v>108</v>
      </c>
      <c r="B136" s="6" t="s">
        <v>187</v>
      </c>
      <c r="C136" s="6" t="s">
        <v>15</v>
      </c>
      <c r="D136" s="6" t="s">
        <v>6</v>
      </c>
      <c r="E136" s="6" t="s">
        <v>156</v>
      </c>
      <c r="F136" s="6" t="s">
        <v>83</v>
      </c>
      <c r="G136" s="6" t="s">
        <v>73</v>
      </c>
      <c r="H136" s="31">
        <v>374.8</v>
      </c>
      <c r="I136" s="42">
        <f>J136-H136</f>
        <v>17.19999999999999</v>
      </c>
      <c r="J136" s="31">
        <v>392</v>
      </c>
    </row>
    <row r="137" spans="1:10" s="14" customFormat="1" ht="15">
      <c r="A137" s="11" t="s">
        <v>18</v>
      </c>
      <c r="B137" s="6" t="s">
        <v>187</v>
      </c>
      <c r="C137" s="12" t="s">
        <v>9</v>
      </c>
      <c r="D137" s="12" t="s">
        <v>24</v>
      </c>
      <c r="E137" s="12"/>
      <c r="F137" s="12"/>
      <c r="G137" s="12"/>
      <c r="H137" s="29">
        <f>H138</f>
        <v>10</v>
      </c>
      <c r="I137" s="29">
        <f>I138</f>
        <v>-10</v>
      </c>
      <c r="J137" s="29">
        <f>J138</f>
        <v>0</v>
      </c>
    </row>
    <row r="138" spans="1:10" ht="15">
      <c r="A138" s="26" t="s">
        <v>34</v>
      </c>
      <c r="B138" s="6" t="s">
        <v>187</v>
      </c>
      <c r="C138" s="6" t="s">
        <v>9</v>
      </c>
      <c r="D138" s="6" t="s">
        <v>9</v>
      </c>
      <c r="E138" s="6"/>
      <c r="F138" s="6"/>
      <c r="G138" s="6"/>
      <c r="H138" s="23">
        <f>SUM(H139:H140)</f>
        <v>10</v>
      </c>
      <c r="I138" s="23">
        <f>SUM(I139:I140)</f>
        <v>-10</v>
      </c>
      <c r="J138" s="23">
        <f>SUM(J139:J140)</f>
        <v>0</v>
      </c>
    </row>
    <row r="139" spans="1:10" ht="15">
      <c r="A139" s="26" t="s">
        <v>157</v>
      </c>
      <c r="B139" s="6" t="s">
        <v>187</v>
      </c>
      <c r="C139" s="6" t="s">
        <v>9</v>
      </c>
      <c r="D139" s="6" t="s">
        <v>9</v>
      </c>
      <c r="E139" s="6" t="s">
        <v>158</v>
      </c>
      <c r="F139" s="6"/>
      <c r="G139" s="6"/>
      <c r="H139" s="31"/>
      <c r="I139" s="41"/>
      <c r="J139" s="31"/>
    </row>
    <row r="140" spans="1:10" ht="15">
      <c r="A140" s="9" t="s">
        <v>108</v>
      </c>
      <c r="B140" s="6" t="s">
        <v>187</v>
      </c>
      <c r="C140" s="6" t="s">
        <v>9</v>
      </c>
      <c r="D140" s="6" t="s">
        <v>9</v>
      </c>
      <c r="E140" s="6" t="s">
        <v>158</v>
      </c>
      <c r="F140" s="6" t="s">
        <v>83</v>
      </c>
      <c r="G140" s="6"/>
      <c r="H140" s="31">
        <v>10</v>
      </c>
      <c r="I140" s="42">
        <f>J140-H140</f>
        <v>-10</v>
      </c>
      <c r="J140" s="31">
        <v>0</v>
      </c>
    </row>
    <row r="141" spans="1:10" ht="15">
      <c r="A141" s="11" t="s">
        <v>40</v>
      </c>
      <c r="B141" s="6" t="s">
        <v>187</v>
      </c>
      <c r="C141" s="12" t="s">
        <v>17</v>
      </c>
      <c r="D141" s="12" t="s">
        <v>24</v>
      </c>
      <c r="E141" s="12"/>
      <c r="F141" s="12"/>
      <c r="G141" s="12"/>
      <c r="H141" s="29">
        <f>H142</f>
        <v>922.4</v>
      </c>
      <c r="I141" s="29">
        <f>I142</f>
        <v>-75</v>
      </c>
      <c r="J141" s="29">
        <f>J142</f>
        <v>847.4</v>
      </c>
    </row>
    <row r="142" spans="1:10" ht="15">
      <c r="A142" s="27" t="s">
        <v>19</v>
      </c>
      <c r="B142" s="6" t="s">
        <v>187</v>
      </c>
      <c r="C142" s="6" t="s">
        <v>17</v>
      </c>
      <c r="D142" s="6" t="s">
        <v>4</v>
      </c>
      <c r="E142" s="6"/>
      <c r="F142" s="6"/>
      <c r="G142" s="6"/>
      <c r="H142" s="23">
        <f>SUM(H143:H152)</f>
        <v>922.4</v>
      </c>
      <c r="I142" s="23">
        <f>SUM(I143:I152)</f>
        <v>-75</v>
      </c>
      <c r="J142" s="23">
        <f>SUM(J143:J152)</f>
        <v>847.4</v>
      </c>
    </row>
    <row r="143" spans="1:10" ht="30">
      <c r="A143" s="9" t="s">
        <v>75</v>
      </c>
      <c r="B143" s="6" t="s">
        <v>187</v>
      </c>
      <c r="C143" s="6" t="s">
        <v>17</v>
      </c>
      <c r="D143" s="6" t="s">
        <v>4</v>
      </c>
      <c r="E143" s="5">
        <v>9000006</v>
      </c>
      <c r="F143" s="6"/>
      <c r="G143" s="6"/>
      <c r="H143" s="31"/>
      <c r="I143" s="40"/>
      <c r="J143" s="31"/>
    </row>
    <row r="144" spans="1:10" ht="15">
      <c r="A144" s="9" t="s">
        <v>114</v>
      </c>
      <c r="B144" s="6" t="s">
        <v>187</v>
      </c>
      <c r="C144" s="6" t="s">
        <v>17</v>
      </c>
      <c r="D144" s="6" t="s">
        <v>4</v>
      </c>
      <c r="E144" s="5">
        <v>9000006</v>
      </c>
      <c r="F144" s="6" t="s">
        <v>115</v>
      </c>
      <c r="G144" s="6"/>
      <c r="H144" s="31">
        <v>5</v>
      </c>
      <c r="I144" s="42">
        <f>J144-H144</f>
        <v>0</v>
      </c>
      <c r="J144" s="31">
        <v>5</v>
      </c>
    </row>
    <row r="145" spans="1:10" ht="60">
      <c r="A145" s="15" t="s">
        <v>56</v>
      </c>
      <c r="B145" s="6" t="s">
        <v>187</v>
      </c>
      <c r="C145" s="6" t="s">
        <v>17</v>
      </c>
      <c r="D145" s="6" t="s">
        <v>4</v>
      </c>
      <c r="E145" s="6" t="s">
        <v>87</v>
      </c>
      <c r="F145" s="6"/>
      <c r="G145" s="6"/>
      <c r="H145" s="32"/>
      <c r="I145" s="40"/>
      <c r="J145" s="32"/>
    </row>
    <row r="146" spans="1:10" ht="15">
      <c r="A146" s="9" t="s">
        <v>116</v>
      </c>
      <c r="B146" s="6" t="s">
        <v>187</v>
      </c>
      <c r="C146" s="6" t="s">
        <v>17</v>
      </c>
      <c r="D146" s="6" t="s">
        <v>4</v>
      </c>
      <c r="E146" s="6" t="s">
        <v>87</v>
      </c>
      <c r="F146" s="6" t="s">
        <v>117</v>
      </c>
      <c r="G146" s="6"/>
      <c r="H146" s="32">
        <v>172.4</v>
      </c>
      <c r="I146" s="42">
        <f>J146-H146</f>
        <v>0</v>
      </c>
      <c r="J146" s="32">
        <v>172.4</v>
      </c>
    </row>
    <row r="147" spans="1:10" ht="15">
      <c r="A147" s="27" t="s">
        <v>159</v>
      </c>
      <c r="B147" s="6" t="s">
        <v>187</v>
      </c>
      <c r="C147" s="6" t="s">
        <v>17</v>
      </c>
      <c r="D147" s="6" t="s">
        <v>4</v>
      </c>
      <c r="E147" s="6" t="s">
        <v>160</v>
      </c>
      <c r="F147" s="6"/>
      <c r="G147" s="6"/>
      <c r="H147" s="31"/>
      <c r="I147" s="40"/>
      <c r="J147" s="31"/>
    </row>
    <row r="148" spans="1:10" ht="15">
      <c r="A148" s="9" t="s">
        <v>99</v>
      </c>
      <c r="B148" s="6" t="s">
        <v>187</v>
      </c>
      <c r="C148" s="6" t="s">
        <v>17</v>
      </c>
      <c r="D148" s="6" t="s">
        <v>4</v>
      </c>
      <c r="E148" s="6" t="s">
        <v>160</v>
      </c>
      <c r="F148" s="6" t="s">
        <v>100</v>
      </c>
      <c r="G148" s="6"/>
      <c r="H148" s="31">
        <v>400</v>
      </c>
      <c r="I148" s="42">
        <f>J148-H148</f>
        <v>0</v>
      </c>
      <c r="J148" s="31">
        <v>400</v>
      </c>
    </row>
    <row r="149" spans="1:10" ht="15">
      <c r="A149" s="9" t="s">
        <v>161</v>
      </c>
      <c r="B149" s="6" t="s">
        <v>187</v>
      </c>
      <c r="C149" s="6" t="s">
        <v>17</v>
      </c>
      <c r="D149" s="6" t="s">
        <v>4</v>
      </c>
      <c r="E149" s="6" t="s">
        <v>160</v>
      </c>
      <c r="F149" s="6" t="s">
        <v>101</v>
      </c>
      <c r="G149" s="6"/>
      <c r="H149" s="31">
        <v>0</v>
      </c>
      <c r="I149" s="42">
        <f>J149-H149</f>
        <v>0</v>
      </c>
      <c r="J149" s="31">
        <v>0</v>
      </c>
    </row>
    <row r="150" spans="1:10" ht="30">
      <c r="A150" s="9" t="s">
        <v>162</v>
      </c>
      <c r="B150" s="6" t="s">
        <v>187</v>
      </c>
      <c r="C150" s="6" t="s">
        <v>17</v>
      </c>
      <c r="D150" s="6" t="s">
        <v>4</v>
      </c>
      <c r="E150" s="6" t="s">
        <v>160</v>
      </c>
      <c r="F150" s="6" t="s">
        <v>163</v>
      </c>
      <c r="G150" s="6"/>
      <c r="H150" s="31">
        <v>0</v>
      </c>
      <c r="I150" s="42">
        <f>J150-H150</f>
        <v>0</v>
      </c>
      <c r="J150" s="31">
        <v>0</v>
      </c>
    </row>
    <row r="151" spans="1:10" ht="15">
      <c r="A151" s="9" t="s">
        <v>108</v>
      </c>
      <c r="B151" s="6" t="s">
        <v>187</v>
      </c>
      <c r="C151" s="6" t="s">
        <v>17</v>
      </c>
      <c r="D151" s="6" t="s">
        <v>4</v>
      </c>
      <c r="E151" s="6" t="s">
        <v>160</v>
      </c>
      <c r="F151" s="6">
        <v>244</v>
      </c>
      <c r="G151" s="6"/>
      <c r="H151" s="31">
        <v>340</v>
      </c>
      <c r="I151" s="42">
        <f>J151-H151</f>
        <v>-75</v>
      </c>
      <c r="J151" s="31">
        <v>265</v>
      </c>
    </row>
    <row r="152" spans="1:10" ht="15">
      <c r="A152" s="9" t="s">
        <v>109</v>
      </c>
      <c r="B152" s="6" t="s">
        <v>187</v>
      </c>
      <c r="C152" s="6" t="s">
        <v>17</v>
      </c>
      <c r="D152" s="6" t="s">
        <v>4</v>
      </c>
      <c r="E152" s="6" t="s">
        <v>160</v>
      </c>
      <c r="F152" s="6" t="s">
        <v>110</v>
      </c>
      <c r="G152" s="6"/>
      <c r="H152" s="31">
        <v>5</v>
      </c>
      <c r="I152" s="42">
        <f>J152-H152</f>
        <v>0</v>
      </c>
      <c r="J152" s="31">
        <v>5</v>
      </c>
    </row>
    <row r="153" spans="1:10" ht="15">
      <c r="A153" s="11" t="s">
        <v>61</v>
      </c>
      <c r="B153" s="6" t="s">
        <v>187</v>
      </c>
      <c r="C153" s="12" t="s">
        <v>33</v>
      </c>
      <c r="D153" s="12" t="s">
        <v>24</v>
      </c>
      <c r="E153" s="12"/>
      <c r="F153" s="12"/>
      <c r="G153" s="6"/>
      <c r="H153" s="29">
        <f>H154+H157</f>
        <v>120</v>
      </c>
      <c r="I153" s="29">
        <f>I154+I157</f>
        <v>0</v>
      </c>
      <c r="J153" s="29">
        <f>J154+J157</f>
        <v>120</v>
      </c>
    </row>
    <row r="154" spans="1:10" ht="15">
      <c r="A154" s="27" t="s">
        <v>102</v>
      </c>
      <c r="B154" s="6" t="s">
        <v>187</v>
      </c>
      <c r="C154" s="6" t="s">
        <v>33</v>
      </c>
      <c r="D154" s="6" t="s">
        <v>4</v>
      </c>
      <c r="E154" s="6"/>
      <c r="F154" s="6"/>
      <c r="G154" s="6"/>
      <c r="H154" s="23">
        <f>SUM(H155:H156)</f>
        <v>120</v>
      </c>
      <c r="I154" s="23">
        <f>SUM(I155:I156)</f>
        <v>0</v>
      </c>
      <c r="J154" s="23">
        <f>SUM(J155:J156)</f>
        <v>120</v>
      </c>
    </row>
    <row r="155" spans="1:10" ht="15">
      <c r="A155" s="27" t="s">
        <v>164</v>
      </c>
      <c r="B155" s="6" t="s">
        <v>187</v>
      </c>
      <c r="C155" s="6" t="s">
        <v>33</v>
      </c>
      <c r="D155" s="6" t="s">
        <v>4</v>
      </c>
      <c r="E155" s="6" t="s">
        <v>165</v>
      </c>
      <c r="F155" s="6"/>
      <c r="G155" s="6"/>
      <c r="H155" s="31"/>
      <c r="I155" s="40"/>
      <c r="J155" s="31"/>
    </row>
    <row r="156" spans="1:10" ht="15">
      <c r="A156" s="9" t="s">
        <v>103</v>
      </c>
      <c r="B156" s="6" t="s">
        <v>187</v>
      </c>
      <c r="C156" s="6" t="s">
        <v>33</v>
      </c>
      <c r="D156" s="6" t="s">
        <v>4</v>
      </c>
      <c r="E156" s="6" t="s">
        <v>165</v>
      </c>
      <c r="F156" s="6" t="s">
        <v>104</v>
      </c>
      <c r="G156" s="6"/>
      <c r="H156" s="31">
        <v>120</v>
      </c>
      <c r="I156" s="42">
        <f>J156-H156</f>
        <v>0</v>
      </c>
      <c r="J156" s="31">
        <v>120</v>
      </c>
    </row>
    <row r="157" spans="1:10" ht="15">
      <c r="A157" s="9" t="s">
        <v>78</v>
      </c>
      <c r="B157" s="6" t="s">
        <v>187</v>
      </c>
      <c r="C157" s="6" t="s">
        <v>33</v>
      </c>
      <c r="D157" s="6" t="s">
        <v>6</v>
      </c>
      <c r="E157" s="6"/>
      <c r="F157" s="6"/>
      <c r="G157" s="6"/>
      <c r="H157" s="23">
        <f>SUM(H158:H164)</f>
        <v>0</v>
      </c>
      <c r="I157" s="23">
        <f>SUM(I158:I164)</f>
        <v>0</v>
      </c>
      <c r="J157" s="23">
        <f>SUM(J158:J164)</f>
        <v>0</v>
      </c>
    </row>
    <row r="158" spans="1:10" ht="15">
      <c r="A158" s="9" t="s">
        <v>166</v>
      </c>
      <c r="B158" s="6" t="s">
        <v>187</v>
      </c>
      <c r="C158" s="6" t="s">
        <v>33</v>
      </c>
      <c r="D158" s="6" t="s">
        <v>6</v>
      </c>
      <c r="E158" s="6" t="s">
        <v>167</v>
      </c>
      <c r="F158" s="6"/>
      <c r="G158" s="6"/>
      <c r="H158" s="31"/>
      <c r="I158" s="40"/>
      <c r="J158" s="31"/>
    </row>
    <row r="159" spans="1:10" ht="15">
      <c r="A159" s="36" t="s">
        <v>105</v>
      </c>
      <c r="B159" s="6" t="s">
        <v>187</v>
      </c>
      <c r="C159" s="6" t="s">
        <v>33</v>
      </c>
      <c r="D159" s="6" t="s">
        <v>6</v>
      </c>
      <c r="E159" s="6" t="s">
        <v>167</v>
      </c>
      <c r="F159" s="6" t="s">
        <v>106</v>
      </c>
      <c r="G159" s="6"/>
      <c r="H159" s="31">
        <v>0</v>
      </c>
      <c r="I159" s="42">
        <f>J159-H159</f>
        <v>0</v>
      </c>
      <c r="J159" s="31">
        <v>0</v>
      </c>
    </row>
    <row r="160" spans="1:10" ht="15">
      <c r="A160" s="9" t="s">
        <v>168</v>
      </c>
      <c r="B160" s="6" t="s">
        <v>187</v>
      </c>
      <c r="C160" s="6" t="s">
        <v>33</v>
      </c>
      <c r="D160" s="6" t="s">
        <v>6</v>
      </c>
      <c r="E160" s="6" t="s">
        <v>169</v>
      </c>
      <c r="F160" s="6"/>
      <c r="G160" s="6"/>
      <c r="H160" s="31"/>
      <c r="I160" s="40"/>
      <c r="J160" s="31"/>
    </row>
    <row r="161" spans="1:10" ht="15">
      <c r="A161" s="36" t="s">
        <v>105</v>
      </c>
      <c r="B161" s="6" t="s">
        <v>187</v>
      </c>
      <c r="C161" s="6" t="s">
        <v>33</v>
      </c>
      <c r="D161" s="6" t="s">
        <v>6</v>
      </c>
      <c r="E161" s="6" t="s">
        <v>169</v>
      </c>
      <c r="F161" s="6" t="s">
        <v>106</v>
      </c>
      <c r="G161" s="6"/>
      <c r="H161" s="31">
        <v>0</v>
      </c>
      <c r="I161" s="42">
        <f>J161-H161</f>
        <v>0</v>
      </c>
      <c r="J161" s="31">
        <v>0</v>
      </c>
    </row>
    <row r="162" spans="1:10" ht="30">
      <c r="A162" s="27" t="s">
        <v>170</v>
      </c>
      <c r="B162" s="6" t="s">
        <v>187</v>
      </c>
      <c r="C162" s="6" t="s">
        <v>33</v>
      </c>
      <c r="D162" s="6" t="s">
        <v>6</v>
      </c>
      <c r="E162" s="6" t="s">
        <v>171</v>
      </c>
      <c r="F162" s="6"/>
      <c r="G162" s="6"/>
      <c r="H162" s="31"/>
      <c r="I162" s="40"/>
      <c r="J162" s="31"/>
    </row>
    <row r="163" spans="1:10" ht="15">
      <c r="A163" s="36" t="s">
        <v>105</v>
      </c>
      <c r="B163" s="6" t="s">
        <v>187</v>
      </c>
      <c r="C163" s="6" t="s">
        <v>33</v>
      </c>
      <c r="D163" s="6" t="s">
        <v>6</v>
      </c>
      <c r="E163" s="6" t="s">
        <v>171</v>
      </c>
      <c r="F163" s="6" t="s">
        <v>106</v>
      </c>
      <c r="G163" s="6"/>
      <c r="H163" s="31">
        <v>0</v>
      </c>
      <c r="I163" s="42">
        <f>J163-H163</f>
        <v>0</v>
      </c>
      <c r="J163" s="31">
        <v>0</v>
      </c>
    </row>
    <row r="164" spans="1:10" ht="15">
      <c r="A164" s="9" t="s">
        <v>116</v>
      </c>
      <c r="B164" s="6" t="s">
        <v>187</v>
      </c>
      <c r="C164" s="6" t="s">
        <v>33</v>
      </c>
      <c r="D164" s="6" t="s">
        <v>6</v>
      </c>
      <c r="E164" s="6" t="s">
        <v>171</v>
      </c>
      <c r="F164" s="6" t="s">
        <v>117</v>
      </c>
      <c r="G164" s="6"/>
      <c r="H164" s="31">
        <v>0</v>
      </c>
      <c r="I164" s="42">
        <f>J164-H164</f>
        <v>0</v>
      </c>
      <c r="J164" s="31">
        <v>0</v>
      </c>
    </row>
    <row r="165" spans="1:10" ht="15">
      <c r="A165" s="11" t="s">
        <v>32</v>
      </c>
      <c r="B165" s="6" t="s">
        <v>187</v>
      </c>
      <c r="C165" s="12" t="s">
        <v>55</v>
      </c>
      <c r="D165" s="12" t="s">
        <v>24</v>
      </c>
      <c r="E165" s="12"/>
      <c r="F165" s="12"/>
      <c r="G165" s="12"/>
      <c r="H165" s="29">
        <f>H166</f>
        <v>20</v>
      </c>
      <c r="I165" s="29">
        <f>I166</f>
        <v>0</v>
      </c>
      <c r="J165" s="29">
        <f>J166</f>
        <v>20</v>
      </c>
    </row>
    <row r="166" spans="1:10" ht="15">
      <c r="A166" s="27" t="s">
        <v>62</v>
      </c>
      <c r="B166" s="6" t="s">
        <v>187</v>
      </c>
      <c r="C166" s="6" t="s">
        <v>55</v>
      </c>
      <c r="D166" s="6" t="s">
        <v>8</v>
      </c>
      <c r="E166" s="6"/>
      <c r="F166" s="6"/>
      <c r="G166" s="6"/>
      <c r="H166" s="23">
        <f>SUM(H167:H168)</f>
        <v>20</v>
      </c>
      <c r="I166" s="23">
        <f>SUM(I167:I168)</f>
        <v>0</v>
      </c>
      <c r="J166" s="23">
        <f>SUM(J167:J168)</f>
        <v>20</v>
      </c>
    </row>
    <row r="167" spans="1:10" ht="15">
      <c r="A167" s="27" t="s">
        <v>172</v>
      </c>
      <c r="B167" s="6" t="s">
        <v>187</v>
      </c>
      <c r="C167" s="6" t="s">
        <v>55</v>
      </c>
      <c r="D167" s="6" t="s">
        <v>8</v>
      </c>
      <c r="E167" s="6" t="s">
        <v>173</v>
      </c>
      <c r="F167" s="6"/>
      <c r="G167" s="6"/>
      <c r="H167" s="31"/>
      <c r="I167" s="40"/>
      <c r="J167" s="31"/>
    </row>
    <row r="168" spans="1:10" ht="15">
      <c r="A168" s="9" t="s">
        <v>108</v>
      </c>
      <c r="B168" s="6" t="s">
        <v>187</v>
      </c>
      <c r="C168" s="6" t="s">
        <v>55</v>
      </c>
      <c r="D168" s="6" t="s">
        <v>8</v>
      </c>
      <c r="E168" s="6" t="s">
        <v>173</v>
      </c>
      <c r="F168" s="6" t="s">
        <v>83</v>
      </c>
      <c r="G168" s="6"/>
      <c r="H168" s="31">
        <v>20</v>
      </c>
      <c r="I168" s="42">
        <f>J168-H168</f>
        <v>0</v>
      </c>
      <c r="J168" s="31">
        <v>20</v>
      </c>
    </row>
    <row r="169" spans="1:10" ht="15">
      <c r="A169" s="11" t="s">
        <v>63</v>
      </c>
      <c r="B169" s="6" t="s">
        <v>187</v>
      </c>
      <c r="C169" s="12" t="s">
        <v>21</v>
      </c>
      <c r="D169" s="12" t="s">
        <v>24</v>
      </c>
      <c r="E169" s="12"/>
      <c r="F169" s="12"/>
      <c r="G169" s="21"/>
      <c r="H169" s="29">
        <f>H170</f>
        <v>140</v>
      </c>
      <c r="I169" s="29">
        <f>I170</f>
        <v>0</v>
      </c>
      <c r="J169" s="29">
        <f>J170</f>
        <v>140</v>
      </c>
    </row>
    <row r="170" spans="1:10" ht="15">
      <c r="A170" s="9" t="s">
        <v>64</v>
      </c>
      <c r="B170" s="6" t="s">
        <v>187</v>
      </c>
      <c r="C170" s="6" t="s">
        <v>21</v>
      </c>
      <c r="D170" s="6" t="s">
        <v>13</v>
      </c>
      <c r="E170" s="6"/>
      <c r="F170" s="6"/>
      <c r="G170" s="22"/>
      <c r="H170" s="23">
        <f>SUM(H171:H172)</f>
        <v>140</v>
      </c>
      <c r="I170" s="23">
        <f>SUM(I171:I172)</f>
        <v>0</v>
      </c>
      <c r="J170" s="23">
        <f>SUM(J171:J172)</f>
        <v>140</v>
      </c>
    </row>
    <row r="171" spans="1:10" ht="15">
      <c r="A171" s="15" t="s">
        <v>65</v>
      </c>
      <c r="B171" s="6" t="s">
        <v>187</v>
      </c>
      <c r="C171" s="6" t="s">
        <v>21</v>
      </c>
      <c r="D171" s="6" t="s">
        <v>13</v>
      </c>
      <c r="E171" s="6" t="s">
        <v>174</v>
      </c>
      <c r="F171" s="6"/>
      <c r="G171" s="22"/>
      <c r="H171" s="31"/>
      <c r="I171" s="40"/>
      <c r="J171" s="31"/>
    </row>
    <row r="172" spans="1:10" ht="15">
      <c r="A172" s="9" t="s">
        <v>108</v>
      </c>
      <c r="B172" s="6" t="s">
        <v>187</v>
      </c>
      <c r="C172" s="6" t="s">
        <v>21</v>
      </c>
      <c r="D172" s="6" t="s">
        <v>13</v>
      </c>
      <c r="E172" s="6" t="s">
        <v>174</v>
      </c>
      <c r="F172" s="6" t="s">
        <v>83</v>
      </c>
      <c r="G172" s="22"/>
      <c r="H172" s="31">
        <v>140</v>
      </c>
      <c r="I172" s="42">
        <f>J172-H172</f>
        <v>0</v>
      </c>
      <c r="J172" s="31">
        <v>140</v>
      </c>
    </row>
    <row r="173" spans="1:10" ht="15">
      <c r="A173" s="11" t="s">
        <v>66</v>
      </c>
      <c r="B173" s="6" t="s">
        <v>187</v>
      </c>
      <c r="C173" s="12" t="s">
        <v>67</v>
      </c>
      <c r="D173" s="12" t="s">
        <v>24</v>
      </c>
      <c r="E173" s="12"/>
      <c r="F173" s="12"/>
      <c r="G173" s="21"/>
      <c r="H173" s="29">
        <f>H174</f>
        <v>0</v>
      </c>
      <c r="I173" s="29">
        <f>I174</f>
        <v>0</v>
      </c>
      <c r="J173" s="29">
        <f>J174</f>
        <v>0</v>
      </c>
    </row>
    <row r="174" spans="1:10" ht="15">
      <c r="A174" s="9" t="s">
        <v>68</v>
      </c>
      <c r="B174" s="6" t="s">
        <v>187</v>
      </c>
      <c r="C174" s="6" t="s">
        <v>67</v>
      </c>
      <c r="D174" s="6" t="s">
        <v>4</v>
      </c>
      <c r="E174" s="6"/>
      <c r="F174" s="6"/>
      <c r="G174" s="22"/>
      <c r="H174" s="23">
        <f>SUM(H175:H176)</f>
        <v>0</v>
      </c>
      <c r="I174" s="23">
        <f>SUM(I175:I176)</f>
        <v>0</v>
      </c>
      <c r="J174" s="23">
        <f>SUM(J175:J176)</f>
        <v>0</v>
      </c>
    </row>
    <row r="175" spans="1:10" ht="15">
      <c r="A175" s="9" t="s">
        <v>69</v>
      </c>
      <c r="B175" s="6" t="s">
        <v>187</v>
      </c>
      <c r="C175" s="6" t="s">
        <v>67</v>
      </c>
      <c r="D175" s="6" t="s">
        <v>4</v>
      </c>
      <c r="E175" s="6" t="s">
        <v>175</v>
      </c>
      <c r="F175" s="6"/>
      <c r="G175" s="22"/>
      <c r="H175" s="31"/>
      <c r="I175" s="40"/>
      <c r="J175" s="31"/>
    </row>
    <row r="176" spans="1:10" ht="15">
      <c r="A176" s="9" t="s">
        <v>176</v>
      </c>
      <c r="B176" s="6" t="s">
        <v>187</v>
      </c>
      <c r="C176" s="6" t="s">
        <v>67</v>
      </c>
      <c r="D176" s="6" t="s">
        <v>4</v>
      </c>
      <c r="E176" s="6" t="s">
        <v>175</v>
      </c>
      <c r="F176" s="6" t="s">
        <v>177</v>
      </c>
      <c r="G176" s="22"/>
      <c r="H176" s="31">
        <v>0</v>
      </c>
      <c r="I176" s="42">
        <f>J176-H176</f>
        <v>0</v>
      </c>
      <c r="J176" s="31">
        <v>0</v>
      </c>
    </row>
    <row r="177" spans="1:10" ht="15">
      <c r="A177" s="9"/>
      <c r="B177" s="6"/>
      <c r="C177" s="6"/>
      <c r="D177" s="6"/>
      <c r="E177" s="6"/>
      <c r="F177" s="6"/>
      <c r="G177" s="22"/>
      <c r="H177" s="31"/>
      <c r="I177" s="40"/>
      <c r="J177" s="31"/>
    </row>
    <row r="178" spans="1:10" ht="15.75" customHeight="1">
      <c r="A178" s="17" t="s">
        <v>41</v>
      </c>
      <c r="B178" s="6"/>
      <c r="C178" s="18"/>
      <c r="D178" s="18"/>
      <c r="E178" s="18"/>
      <c r="F178" s="19"/>
      <c r="G178" s="19"/>
      <c r="H178" s="37">
        <f>H10+H55+H60+H74+H96+H137+H141+H153+H165+H169+H173</f>
        <v>4736</v>
      </c>
      <c r="I178" s="37">
        <f>I10+I55+I60+I74+I96+I137+I141+I153+I165+I169+I173</f>
        <v>2.842170943040401E-14</v>
      </c>
      <c r="J178" s="37">
        <f>J10+J55+J60+J74+J96+J137+J141+J153+J165+J169+J173</f>
        <v>4736</v>
      </c>
    </row>
    <row r="179" spans="2:7" ht="15">
      <c r="B179" s="2"/>
      <c r="G179" s="1"/>
    </row>
    <row r="180" spans="2:7" ht="15">
      <c r="B180" s="2"/>
      <c r="G180" s="1"/>
    </row>
    <row r="181" spans="1:8" ht="15.75">
      <c r="A181" s="38" t="s">
        <v>188</v>
      </c>
      <c r="C181" s="39"/>
      <c r="D181" s="39"/>
      <c r="E181" s="44" t="s">
        <v>189</v>
      </c>
      <c r="F181" s="44"/>
      <c r="G181" s="44"/>
      <c r="H181" s="38"/>
    </row>
  </sheetData>
  <sheetProtection/>
  <mergeCells count="5">
    <mergeCell ref="F1:J1"/>
    <mergeCell ref="F2:J2"/>
    <mergeCell ref="F3:J3"/>
    <mergeCell ref="A5:H5"/>
    <mergeCell ref="E181:G181"/>
  </mergeCells>
  <printOptions horizontalCentered="1"/>
  <pageMargins left="0.7874015748031497" right="0.1968503937007874" top="0.1968503937007874" bottom="0.3937007874015748" header="0.5118110236220472" footer="0.5118110236220472"/>
  <pageSetup fitToHeight="2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Быковскому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NTS</dc:creator>
  <cp:keywords/>
  <dc:description/>
  <cp:lastModifiedBy>Сергей Геннадьевич Крестьянов</cp:lastModifiedBy>
  <cp:lastPrinted>2015-03-10T06:05:34Z</cp:lastPrinted>
  <dcterms:created xsi:type="dcterms:W3CDTF">2006-01-04T13:08:34Z</dcterms:created>
  <dcterms:modified xsi:type="dcterms:W3CDTF">2015-12-02T11:16:35Z</dcterms:modified>
  <cp:category/>
  <cp:version/>
  <cp:contentType/>
  <cp:contentStatus/>
</cp:coreProperties>
</file>