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1115" windowHeight="6405" tabRatio="928"/>
  </bookViews>
  <sheets>
    <sheet name="Победа" sheetId="11" r:id="rId1"/>
  </sheets>
  <definedNames>
    <definedName name="Z_F6575ECE_B929_4BAD_BB5F_DFD512336D88_.wvu.PrintArea" localSheetId="0" hidden="1">Победа!$A$1:$F$144</definedName>
    <definedName name="_xlnm.Print_Area" localSheetId="0">Победа!$A$1:$I$187</definedName>
  </definedNames>
  <calcPr calcId="144525"/>
  <customWorkbookViews>
    <customWorkbookView name="KSG - Личное представление" guid="{F6575ECE-B929-4BAD-BB5F-DFD512336D88}" mergeInterval="0" personalView="1" maximized="1" windowWidth="1020" windowHeight="576" activeSheetId="1"/>
  </customWorkbookViews>
</workbook>
</file>

<file path=xl/calcChain.xml><?xml version="1.0" encoding="utf-8"?>
<calcChain xmlns="http://schemas.openxmlformats.org/spreadsheetml/2006/main">
  <c r="H181" i="11"/>
  <c r="I179"/>
  <c r="H179"/>
  <c r="G179"/>
  <c r="I178"/>
  <c r="H178"/>
  <c r="G178"/>
  <c r="H177"/>
  <c r="I175"/>
  <c r="H175"/>
  <c r="H174"/>
  <c r="G175"/>
  <c r="I174"/>
  <c r="G174"/>
  <c r="H173"/>
  <c r="I171"/>
  <c r="H171"/>
  <c r="G171"/>
  <c r="I170"/>
  <c r="H170"/>
  <c r="G170"/>
  <c r="H169"/>
  <c r="H167"/>
  <c r="H166"/>
  <c r="H164"/>
  <c r="H162"/>
  <c r="I160"/>
  <c r="H160"/>
  <c r="G160"/>
  <c r="H159"/>
  <c r="I157"/>
  <c r="H157"/>
  <c r="G157"/>
  <c r="I156"/>
  <c r="H156"/>
  <c r="G156"/>
  <c r="H155"/>
  <c r="H154"/>
  <c r="H153"/>
  <c r="H152"/>
  <c r="H151"/>
  <c r="H150"/>
  <c r="H148"/>
  <c r="H146"/>
  <c r="I144"/>
  <c r="I143"/>
  <c r="H144"/>
  <c r="G144"/>
  <c r="G143"/>
  <c r="H143"/>
  <c r="H142"/>
  <c r="I140"/>
  <c r="H140"/>
  <c r="H139"/>
  <c r="G140"/>
  <c r="I139"/>
  <c r="G139"/>
  <c r="H138"/>
  <c r="H136"/>
  <c r="H134"/>
  <c r="H132"/>
  <c r="H130"/>
  <c r="I128"/>
  <c r="H128"/>
  <c r="G128"/>
  <c r="H127"/>
  <c r="H125"/>
  <c r="H123"/>
  <c r="H121"/>
  <c r="H119"/>
  <c r="H117"/>
  <c r="H116"/>
  <c r="H114"/>
  <c r="H112"/>
  <c r="I110"/>
  <c r="H110"/>
  <c r="G110"/>
  <c r="H109"/>
  <c r="H107"/>
  <c r="H105"/>
  <c r="H103"/>
  <c r="H101"/>
  <c r="I99"/>
  <c r="H99"/>
  <c r="G99"/>
  <c r="I98"/>
  <c r="H98"/>
  <c r="G98"/>
  <c r="H97"/>
  <c r="H95"/>
  <c r="H93"/>
  <c r="H91"/>
  <c r="I89"/>
  <c r="H89"/>
  <c r="G89"/>
  <c r="H88"/>
  <c r="H86"/>
  <c r="H84"/>
  <c r="I82"/>
  <c r="H82"/>
  <c r="G82"/>
  <c r="H81"/>
  <c r="H79"/>
  <c r="I77"/>
  <c r="H77"/>
  <c r="G77"/>
  <c r="I76"/>
  <c r="H76"/>
  <c r="G76"/>
  <c r="H75"/>
  <c r="H74"/>
  <c r="H73"/>
  <c r="H71"/>
  <c r="I69"/>
  <c r="H69"/>
  <c r="G69"/>
  <c r="H68"/>
  <c r="H66"/>
  <c r="H64"/>
  <c r="I62"/>
  <c r="H62"/>
  <c r="G62"/>
  <c r="I61"/>
  <c r="H61"/>
  <c r="G61"/>
  <c r="H60"/>
  <c r="H59"/>
  <c r="H58"/>
  <c r="I56"/>
  <c r="H56"/>
  <c r="G56"/>
  <c r="I55"/>
  <c r="H55"/>
  <c r="G55"/>
  <c r="H54"/>
  <c r="H52"/>
  <c r="H50"/>
  <c r="H49"/>
  <c r="H48"/>
  <c r="H46"/>
  <c r="H44"/>
  <c r="H42"/>
  <c r="I40"/>
  <c r="H40"/>
  <c r="G40"/>
  <c r="H39"/>
  <c r="I37"/>
  <c r="H37"/>
  <c r="G37"/>
  <c r="H36"/>
  <c r="H34"/>
  <c r="H32"/>
  <c r="H31"/>
  <c r="H30"/>
  <c r="H29"/>
  <c r="H28"/>
  <c r="H27"/>
  <c r="H26"/>
  <c r="I24"/>
  <c r="H24"/>
  <c r="G24"/>
  <c r="H23"/>
  <c r="H22"/>
  <c r="H21"/>
  <c r="H20"/>
  <c r="H16"/>
  <c r="H11"/>
  <c r="H18"/>
  <c r="I16"/>
  <c r="G16"/>
  <c r="H15"/>
  <c r="H14"/>
  <c r="I12"/>
  <c r="H12"/>
  <c r="G12"/>
  <c r="I11"/>
  <c r="I183"/>
  <c r="G11"/>
  <c r="G183"/>
  <c r="H183"/>
</calcChain>
</file>

<file path=xl/sharedStrings.xml><?xml version="1.0" encoding="utf-8"?>
<sst xmlns="http://schemas.openxmlformats.org/spreadsheetml/2006/main" count="745" uniqueCount="203">
  <si>
    <t>Наименование</t>
  </si>
  <si>
    <t>Раздел</t>
  </si>
  <si>
    <t>Подраздел</t>
  </si>
  <si>
    <t>Вид расходов</t>
  </si>
  <si>
    <t>01</t>
  </si>
  <si>
    <t>Общегосударственные вопросы</t>
  </si>
  <si>
    <t>03</t>
  </si>
  <si>
    <t>Центральный аппарат</t>
  </si>
  <si>
    <t>02</t>
  </si>
  <si>
    <t>07</t>
  </si>
  <si>
    <t>Резервные фонды</t>
  </si>
  <si>
    <t>09</t>
  </si>
  <si>
    <t>Национальная экономика</t>
  </si>
  <si>
    <t>04</t>
  </si>
  <si>
    <t>Другие вопросы в области национальной экономики</t>
  </si>
  <si>
    <t>05</t>
  </si>
  <si>
    <t>Жилищное хозяйство</t>
  </si>
  <si>
    <t>08</t>
  </si>
  <si>
    <t>Образование</t>
  </si>
  <si>
    <t>Культура</t>
  </si>
  <si>
    <t>Коммунальное хозяйство</t>
  </si>
  <si>
    <t>12</t>
  </si>
  <si>
    <t>тыс.руб</t>
  </si>
  <si>
    <t>Целевая статья</t>
  </si>
  <si>
    <t>00</t>
  </si>
  <si>
    <t>Функционирование высшего должностного лица субъекта РФ и муниципального образования</t>
  </si>
  <si>
    <t>Территориальные органы</t>
  </si>
  <si>
    <t>Функционирование законодательных (представительных) органов государственной власти  и представительных органов муниципальных образований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</si>
  <si>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</si>
  <si>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</si>
  <si>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</si>
  <si>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Жилищно-коммунальное хозяйство</t>
  </si>
  <si>
    <t>Физическая культура и спорт</t>
  </si>
  <si>
    <t>10</t>
  </si>
  <si>
    <t>Молодежная политика и оздоровление детей</t>
  </si>
  <si>
    <t>Национальная безопасность и правоохранительная деятельность</t>
  </si>
  <si>
    <t>Национальная оборона</t>
  </si>
  <si>
    <t>Мобилиззационная и вневойсковая подготовка</t>
  </si>
  <si>
    <t>Обеспечение пожарной безопасности</t>
  </si>
  <si>
    <t>Сельское хозяйство и рыболовство</t>
  </si>
  <si>
    <t>Культура, кинематография и средства массовой информации</t>
  </si>
  <si>
    <t>Всего расходов</t>
  </si>
  <si>
    <t>Мероприятия в области сельскохозяйственного производства</t>
  </si>
  <si>
    <t>Мероприятия по землеустройству и землепользованию</t>
  </si>
  <si>
    <t>Содержание государственного жилого фонда</t>
  </si>
  <si>
    <t>Благоустройство</t>
  </si>
  <si>
    <t>Председатель представительного органа муниципального образования</t>
  </si>
  <si>
    <t>Оценка недвижимости, признание прав и регулирование отношений по государственной и муниципальной собственности</t>
  </si>
  <si>
    <t>Компенсация выпадающих доходов организациям, предоставляющим населению услуги теплоснабжения по тарифам, не обеспечивающим возмещение издержек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</si>
  <si>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</si>
  <si>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Мероприятия в области коммунального хозяйства</t>
  </si>
  <si>
    <t>Уличное освещение</t>
  </si>
  <si>
    <t>Озеленение</t>
  </si>
  <si>
    <t>Организация и содержание мест захоронения</t>
  </si>
  <si>
    <t>Капитальный ремонт государственного жилищного фонда субъектов Российской Федерации и муниципального жилищного фонда</t>
  </si>
  <si>
    <t>11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</si>
  <si>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</si>
  <si>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Доп КР</t>
  </si>
  <si>
    <t>Выполнение функций государственными органами (админ. комис.)</t>
  </si>
  <si>
    <t>101</t>
  </si>
  <si>
    <t>102</t>
  </si>
  <si>
    <t>Социальная политика</t>
  </si>
  <si>
    <t>Массовый спорт</t>
  </si>
  <si>
    <t>Средства  массовой информации</t>
  </si>
  <si>
    <t>Другие вопросы в области средств массовой информации</t>
  </si>
  <si>
    <t>Государственная поддержка в сфере культуры, кинематографии, средств массовой информации</t>
  </si>
  <si>
    <t>Обслуживание государственного муниципального долга</t>
  </si>
  <si>
    <t>13</t>
  </si>
  <si>
    <t>Обслуживание государственного внутреннего и муниципального долга</t>
  </si>
  <si>
    <t>Процентные платежи по государственному долгу Волгоградской области</t>
  </si>
  <si>
    <t>План</t>
  </si>
  <si>
    <t>103</t>
  </si>
  <si>
    <t>104</t>
  </si>
  <si>
    <t>106</t>
  </si>
  <si>
    <t>Компенсация расходов в связи с отменой налоговых льгот (в виде пониженной ставки) по налогу на имущество</t>
  </si>
  <si>
    <t>105</t>
  </si>
  <si>
    <t>Исполнение наказов и обращений избирателей к депутатам Волгоградской областной Думы и Главе Администрации Волгоградской области</t>
  </si>
  <si>
    <t>Социальное обеспечение населения</t>
  </si>
  <si>
    <t>Дорожное хозяйство (дорожные фонды)</t>
  </si>
  <si>
    <t>121</t>
  </si>
  <si>
    <t>244</t>
  </si>
  <si>
    <t>Ведомственная целевая программа "Функционирование системы воинского учета"</t>
  </si>
  <si>
    <t>Предупреждение и ликвидация последствий ЧС природного и техногенного характера,гражданская оборона</t>
  </si>
  <si>
    <t>Ведомственная целевая программа "Капитальный ремонт и ремонт автомобильных дорог"</t>
  </si>
  <si>
    <t>Ведомственная целевая программа "Реализация отдельных мероприятий в области коммунального хозяйства"</t>
  </si>
  <si>
    <t>Фонд оплаты труда казенных учреждений и взносы по обязательному социальному страхованию</t>
  </si>
  <si>
    <t>111</t>
  </si>
  <si>
    <t>112</t>
  </si>
  <si>
    <t>Пенсионное обеспечение</t>
  </si>
  <si>
    <t>Иные пенсии,социальные доплаты к пенсиям</t>
  </si>
  <si>
    <t>312</t>
  </si>
  <si>
    <t>Субсидии гражданам на приобретение жилья</t>
  </si>
  <si>
    <t>322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</si>
  <si>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</si>
  <si>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</si>
  <si>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Уплата прочих налогов, сборов и иных платежей</t>
  </si>
  <si>
    <t>852</t>
  </si>
  <si>
    <t>Иные выплаты персоналу государственных (муниципальных) органов, за исключением фонда оплаты труда</t>
  </si>
  <si>
    <t>122</t>
  </si>
  <si>
    <t>Прочая закупка товаров, работ и услуг для обеспечения государственных (муниципальных) нужд (админ. комис.)</t>
  </si>
  <si>
    <t>Уплата налога на имущество организаций и земельного налога</t>
  </si>
  <si>
    <t>851</t>
  </si>
  <si>
    <t>Иные межбюджетные трансферты</t>
  </si>
  <si>
    <t>540</t>
  </si>
  <si>
    <t>Резервные средства</t>
  </si>
  <si>
    <t>870</t>
  </si>
  <si>
    <t>Субсидия на поощрение победителей конкурса на лучшую организацию работы в представительных органах местного самоуправления городских и сельских поселений</t>
  </si>
  <si>
    <t>Членские взносы</t>
  </si>
  <si>
    <t>Исполнение судебных актов РФ и мировых соглашений по возмещению вреда, причиненного в результате незаконных действий (бездействия) органов государственной власти,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</si>
  <si>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</si>
  <si>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Прочие расходы муниципального образования</t>
  </si>
  <si>
    <t>Защита населения и территорий от чрезвычайных ситуаций природного и техногенного характера, гражданская оборона</t>
  </si>
  <si>
    <t>Пункты временного размещения граждан, прибывших с территории Украины</t>
  </si>
  <si>
    <t>Ведомственная целевая программа "Обеспечение безопасности населения" (пожарная часть)</t>
  </si>
  <si>
    <t>Строительство и реконструкция автомобильных дорог общего пользования (за исключением автомобильных дорог федерального значения) и искусственных сооружений на них для муниципальных нужд</t>
  </si>
  <si>
    <t>Субсидия бюджетам муниципальных образований на реализацию отдельных мероприятий в области строительства, архитектуры и градостроительства</t>
  </si>
  <si>
    <t>Целевая программа "Развитие бытового обслуживания населения"</t>
  </si>
  <si>
    <t>Поддержка субъектов малого и среднего предпринимательства</t>
  </si>
  <si>
    <t>Ведомственная целевая программа "Реализация отдельных мероприятий в области жилищного хозяйства"</t>
  </si>
  <si>
    <t>Прочая закупка товаров, работ и услуг для обеспечения государственных (муниципальных) нужд (собств. ср-ва)</t>
  </si>
  <si>
    <t>108</t>
  </si>
  <si>
    <t>Субсидии юридическим лицам (кроме некоммерческих организаций), индивидуальным предпринимателям, физическим лицам (собств. ср-ва)</t>
  </si>
  <si>
    <t>810</t>
  </si>
  <si>
    <t>Комплексное развитие систем коммунальной инфраструктуры поселения</t>
  </si>
  <si>
    <t>Прочие мероприятия по благоустройству территории поселения</t>
  </si>
  <si>
    <t>Ведомственная целевая программа "Организация мероприятий по работе с молодежью"</t>
  </si>
  <si>
    <t xml:space="preserve">Ведомственная целевая программа "Развитие культуры на территории с/п" </t>
  </si>
  <si>
    <t>Иные выплаты персоналу казенных учреждений, за исключением фонда оплаты труда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</si>
  <si>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</si>
  <si>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>123</t>
  </si>
  <si>
    <t>Ведомственная целевая программа "Развитие системы пенсионного обеспечения населения"</t>
  </si>
  <si>
    <t>Субсидии гражданам на приобретение жилья (федеральные ср-ва)</t>
  </si>
  <si>
    <t>Субсидии гражданам на приобретение жилья (областные ср-ва)</t>
  </si>
  <si>
    <t>Ведомственная целевая программа "Обеспечение жильем молодых семей на территории поселения"</t>
  </si>
  <si>
    <t>Ведомственная целевая программа "Организация физической культуры и спорта"</t>
  </si>
  <si>
    <t>Исполнение муниципальных гарантий</t>
  </si>
  <si>
    <t>843</t>
  </si>
  <si>
    <t>Побединской сельской Думы</t>
  </si>
  <si>
    <t>Побединское сельское поселение</t>
  </si>
  <si>
    <t>Глава Побединского сельского поселения</t>
  </si>
  <si>
    <t>С.В. Князев</t>
  </si>
  <si>
    <t>9000002001</t>
  </si>
  <si>
    <t>9000003001</t>
  </si>
  <si>
    <t>9000004001</t>
  </si>
  <si>
    <t>9000005001</t>
  </si>
  <si>
    <t>9000006001</t>
  </si>
  <si>
    <t>9000007001</t>
  </si>
  <si>
    <t>9000008001</t>
  </si>
  <si>
    <t>9990002001</t>
  </si>
  <si>
    <t>9990003001</t>
  </si>
  <si>
    <t>9990004001</t>
  </si>
  <si>
    <t>9999600001</t>
  </si>
  <si>
    <t>7950200001</t>
  </si>
  <si>
    <t>7950400001</t>
  </si>
  <si>
    <t>7950500001</t>
  </si>
  <si>
    <t>9000009001</t>
  </si>
  <si>
    <t>7950600001</t>
  </si>
  <si>
    <t>7707033001</t>
  </si>
  <si>
    <t>7950700001</t>
  </si>
  <si>
    <t>7950800001</t>
  </si>
  <si>
    <t>7950900001</t>
  </si>
  <si>
    <t>7951001001</t>
  </si>
  <si>
    <t>7951002001</t>
  </si>
  <si>
    <t>79510021001</t>
  </si>
  <si>
    <t>7951003001</t>
  </si>
  <si>
    <t>7952001001</t>
  </si>
  <si>
    <t>7952002001</t>
  </si>
  <si>
    <t>7952003001</t>
  </si>
  <si>
    <t>7952004001</t>
  </si>
  <si>
    <t>7952005001</t>
  </si>
  <si>
    <t>7953001001</t>
  </si>
  <si>
    <t>7953002001</t>
  </si>
  <si>
    <t>7953003001</t>
  </si>
  <si>
    <t>7953004001</t>
  </si>
  <si>
    <t>7954000001</t>
  </si>
  <si>
    <t>7955000001</t>
  </si>
  <si>
    <t>7956000001</t>
  </si>
  <si>
    <t>0225020001</t>
  </si>
  <si>
    <t>0227055001</t>
  </si>
  <si>
    <t>7957000001</t>
  </si>
  <si>
    <t>7958000001</t>
  </si>
  <si>
    <t>7959000001</t>
  </si>
  <si>
    <t>7951100001</t>
  </si>
  <si>
    <t>9000010001</t>
  </si>
  <si>
    <t>7952004002</t>
  </si>
  <si>
    <t>Мероприятия в области коммунального хозяйства (согласно заключенных соглашений)</t>
  </si>
  <si>
    <t>Приложение № 4 к решению</t>
  </si>
  <si>
    <t>Распределение бюджетных ассигнований по разделам, подразделам, целевым статьям и видам расходов</t>
  </si>
  <si>
    <t xml:space="preserve">Побединского сельского поселения </t>
  </si>
  <si>
    <t xml:space="preserve"> на 2016 г.</t>
  </si>
  <si>
    <t>Отклонение</t>
  </si>
  <si>
    <t>Уточненный план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</si>
  <si>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</si>
  <si>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</si>
  <si>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</si>
  <si>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</si>
  <si>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Социальная помощь населению на погребение</t>
  </si>
  <si>
    <t>7951200001</t>
  </si>
  <si>
    <t>Пособия, компенсации и иные социальные выплаты гражданам, кроме публичных нормативных обязательств</t>
  </si>
  <si>
    <t>321</t>
  </si>
  <si>
    <t>7951004001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</si>
  <si>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</si>
  <si>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от 27.04.2016 г. № 24/76</t>
  </si>
</sst>
</file>

<file path=xl/styles.xml><?xml version="1.0" encoding="utf-8"?>
<styleSheet xmlns="http://schemas.openxmlformats.org/spreadsheetml/2006/main">
  <numFmts count="1">
    <numFmt numFmtId="169" formatCode="#,##0.0"/>
  </numFmts>
  <fonts count="5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9" fontId="2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69" fontId="1" fillId="4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9" fontId="3" fillId="5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 applyProtection="1">
      <alignment horizontal="right" vertical="center" wrapText="1"/>
      <protection locked="0"/>
    </xf>
    <xf numFmtId="169" fontId="1" fillId="0" borderId="1" xfId="0" applyNumberFormat="1" applyFont="1" applyBorder="1" applyAlignment="1" applyProtection="1">
      <alignment horizontal="right" vertical="center" wrapText="1"/>
    </xf>
    <xf numFmtId="169" fontId="2" fillId="3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Fill="1" applyBorder="1" applyAlignment="1">
      <alignment wrapText="1"/>
    </xf>
    <xf numFmtId="169" fontId="3" fillId="5" borderId="1" xfId="0" applyNumberFormat="1" applyFont="1" applyFill="1" applyBorder="1" applyAlignment="1" applyProtection="1">
      <alignment horizontal="right" vertical="center" wrapText="1"/>
    </xf>
    <xf numFmtId="49" fontId="1" fillId="0" borderId="5" xfId="0" applyNumberFormat="1" applyFont="1" applyBorder="1" applyAlignment="1">
      <alignment wrapText="1"/>
    </xf>
    <xf numFmtId="169" fontId="3" fillId="5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9" fontId="1" fillId="0" borderId="1" xfId="0" applyNumberFormat="1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6"/>
  <sheetViews>
    <sheetView tabSelected="1" view="pageBreakPreview" zoomScale="80" zoomScaleNormal="100" zoomScaleSheetLayoutView="80" workbookViewId="0">
      <selection activeCell="F3" sqref="F3:I3"/>
    </sheetView>
  </sheetViews>
  <sheetFormatPr defaultRowHeight="15"/>
  <cols>
    <col min="1" max="1" width="92" style="1" customWidth="1"/>
    <col min="2" max="2" width="7.28515625" style="2" bestFit="1" customWidth="1"/>
    <col min="3" max="3" width="6" style="2" bestFit="1" customWidth="1"/>
    <col min="4" max="4" width="12" style="2" customWidth="1"/>
    <col min="5" max="5" width="6" style="2" bestFit="1" customWidth="1"/>
    <col min="6" max="6" width="6" style="2" customWidth="1"/>
    <col min="7" max="7" width="11.85546875" style="1" customWidth="1"/>
    <col min="8" max="8" width="12.28515625" style="1" customWidth="1"/>
    <col min="9" max="9" width="12.42578125" style="1" bestFit="1" customWidth="1"/>
    <col min="10" max="16384" width="9.140625" style="1"/>
  </cols>
  <sheetData>
    <row r="1" spans="1:10" ht="15" customHeight="1">
      <c r="E1" s="1"/>
      <c r="F1" s="46" t="s">
        <v>186</v>
      </c>
      <c r="G1" s="46"/>
      <c r="H1" s="46"/>
      <c r="I1" s="46"/>
    </row>
    <row r="2" spans="1:10" ht="15" customHeight="1">
      <c r="E2" s="40"/>
      <c r="F2" s="47" t="s">
        <v>137</v>
      </c>
      <c r="G2" s="47"/>
      <c r="H2" s="47"/>
      <c r="I2" s="47"/>
    </row>
    <row r="3" spans="1:10" ht="15" customHeight="1">
      <c r="E3" s="40"/>
      <c r="F3" s="47" t="s">
        <v>202</v>
      </c>
      <c r="G3" s="47"/>
      <c r="H3" s="47"/>
      <c r="I3" s="47"/>
      <c r="J3" s="40"/>
    </row>
    <row r="4" spans="1:10">
      <c r="F4" s="39"/>
    </row>
    <row r="5" spans="1:10" ht="15" customHeight="1">
      <c r="A5" s="45" t="s">
        <v>187</v>
      </c>
      <c r="B5" s="45"/>
      <c r="C5" s="45"/>
      <c r="D5" s="45"/>
      <c r="E5" s="45"/>
      <c r="F5" s="45"/>
      <c r="G5" s="45"/>
      <c r="H5" s="45"/>
      <c r="I5" s="45"/>
    </row>
    <row r="6" spans="1:10">
      <c r="A6" s="45" t="s">
        <v>188</v>
      </c>
      <c r="B6" s="45"/>
      <c r="C6" s="45"/>
      <c r="D6" s="45"/>
      <c r="E6" s="45"/>
      <c r="F6" s="45"/>
      <c r="G6" s="45"/>
      <c r="H6" s="45"/>
      <c r="I6" s="45"/>
    </row>
    <row r="7" spans="1:10">
      <c r="A7" s="45" t="s">
        <v>189</v>
      </c>
      <c r="B7" s="45"/>
      <c r="C7" s="45"/>
      <c r="D7" s="45"/>
      <c r="E7" s="45"/>
      <c r="F7" s="45"/>
      <c r="G7" s="45"/>
      <c r="H7" s="45"/>
      <c r="I7" s="45"/>
    </row>
    <row r="8" spans="1:10">
      <c r="I8" s="3" t="s">
        <v>22</v>
      </c>
    </row>
    <row r="9" spans="1:10" s="7" customFormat="1" ht="45">
      <c r="A9" s="4" t="s">
        <v>0</v>
      </c>
      <c r="B9" s="5" t="s">
        <v>1</v>
      </c>
      <c r="C9" s="5" t="s">
        <v>2</v>
      </c>
      <c r="D9" s="5" t="s">
        <v>23</v>
      </c>
      <c r="E9" s="5" t="s">
        <v>3</v>
      </c>
      <c r="F9" s="5" t="s">
        <v>57</v>
      </c>
      <c r="G9" s="6" t="s">
        <v>70</v>
      </c>
      <c r="H9" s="4" t="s">
        <v>190</v>
      </c>
      <c r="I9" s="4" t="s">
        <v>191</v>
      </c>
    </row>
    <row r="10" spans="1:10">
      <c r="A10" s="19" t="s">
        <v>138</v>
      </c>
      <c r="B10" s="11"/>
      <c r="C10" s="11"/>
      <c r="D10" s="11"/>
      <c r="E10" s="11"/>
      <c r="F10" s="27"/>
      <c r="G10" s="12"/>
      <c r="H10" s="41"/>
      <c r="I10" s="41"/>
    </row>
    <row r="11" spans="1:10">
      <c r="A11" s="10" t="s">
        <v>5</v>
      </c>
      <c r="B11" s="11" t="s">
        <v>4</v>
      </c>
      <c r="C11" s="11" t="s">
        <v>24</v>
      </c>
      <c r="D11" s="11"/>
      <c r="E11" s="11"/>
      <c r="F11" s="27"/>
      <c r="G11" s="28">
        <f>G12+G16+G24+G37+G40</f>
        <v>2357.3000000000002</v>
      </c>
      <c r="H11" s="28">
        <f>H12+H16+H24+H37+H40</f>
        <v>17.89999999999992</v>
      </c>
      <c r="I11" s="28">
        <f>I12+I16+I24+I37+I40</f>
        <v>2375.1999999999998</v>
      </c>
    </row>
    <row r="12" spans="1:10">
      <c r="A12" s="8" t="s">
        <v>25</v>
      </c>
      <c r="B12" s="5" t="s">
        <v>4</v>
      </c>
      <c r="C12" s="5" t="s">
        <v>8</v>
      </c>
      <c r="D12" s="5"/>
      <c r="E12" s="5"/>
      <c r="F12" s="29"/>
      <c r="G12" s="22">
        <f>SUM(G13:G15)</f>
        <v>715</v>
      </c>
      <c r="H12" s="22">
        <f>SUM(H13:H15)</f>
        <v>0</v>
      </c>
      <c r="I12" s="22">
        <f>SUM(I13:I15)</f>
        <v>715</v>
      </c>
    </row>
    <row r="13" spans="1:10">
      <c r="A13" s="8" t="s">
        <v>26</v>
      </c>
      <c r="B13" s="5" t="s">
        <v>4</v>
      </c>
      <c r="C13" s="5" t="s">
        <v>8</v>
      </c>
      <c r="D13" s="5" t="s">
        <v>141</v>
      </c>
      <c r="E13" s="5"/>
      <c r="F13" s="29"/>
      <c r="G13" s="30"/>
      <c r="H13" s="41"/>
      <c r="I13" s="30"/>
    </row>
    <row r="14" spans="1:10" ht="30">
      <c r="A14" s="8" t="s">
        <v>93</v>
      </c>
      <c r="B14" s="5" t="s">
        <v>4</v>
      </c>
      <c r="C14" s="5" t="s">
        <v>8</v>
      </c>
      <c r="D14" s="5" t="s">
        <v>141</v>
      </c>
      <c r="E14" s="5" t="s">
        <v>79</v>
      </c>
      <c r="F14" s="29"/>
      <c r="G14" s="30">
        <v>715</v>
      </c>
      <c r="H14" s="43">
        <f>I14-G14</f>
        <v>-185</v>
      </c>
      <c r="I14" s="30">
        <v>530</v>
      </c>
    </row>
    <row r="15" spans="1:10" ht="30">
      <c r="A15" s="8" t="s">
        <v>192</v>
      </c>
      <c r="B15" s="5" t="s">
        <v>4</v>
      </c>
      <c r="C15" s="5" t="s">
        <v>8</v>
      </c>
      <c r="D15" s="5" t="s">
        <v>141</v>
      </c>
      <c r="E15" s="5" t="s">
        <v>193</v>
      </c>
      <c r="F15" s="29"/>
      <c r="G15" s="30">
        <v>0</v>
      </c>
      <c r="H15" s="43">
        <f>I15-G15</f>
        <v>185</v>
      </c>
      <c r="I15" s="30">
        <v>185</v>
      </c>
    </row>
    <row r="16" spans="1:10" ht="30">
      <c r="A16" s="8" t="s">
        <v>27</v>
      </c>
      <c r="B16" s="5" t="s">
        <v>4</v>
      </c>
      <c r="C16" s="5" t="s">
        <v>6</v>
      </c>
      <c r="D16" s="5"/>
      <c r="E16" s="5"/>
      <c r="F16" s="29"/>
      <c r="G16" s="22">
        <f>SUM(G17:G23)</f>
        <v>0</v>
      </c>
      <c r="H16" s="22">
        <f>SUM(H17:H23)</f>
        <v>0</v>
      </c>
      <c r="I16" s="22">
        <f>SUM(I17:I23)</f>
        <v>0</v>
      </c>
    </row>
    <row r="17" spans="1:9">
      <c r="A17" s="8" t="s">
        <v>46</v>
      </c>
      <c r="B17" s="5" t="s">
        <v>4</v>
      </c>
      <c r="C17" s="5" t="s">
        <v>6</v>
      </c>
      <c r="D17" s="5" t="s">
        <v>142</v>
      </c>
      <c r="E17" s="5"/>
      <c r="F17" s="29"/>
      <c r="G17" s="30"/>
      <c r="H17" s="41"/>
      <c r="I17" s="30"/>
    </row>
    <row r="18" spans="1:9" ht="30">
      <c r="A18" s="8" t="s">
        <v>93</v>
      </c>
      <c r="B18" s="5" t="s">
        <v>4</v>
      </c>
      <c r="C18" s="5" t="s">
        <v>6</v>
      </c>
      <c r="D18" s="5" t="s">
        <v>142</v>
      </c>
      <c r="E18" s="5" t="s">
        <v>79</v>
      </c>
      <c r="F18" s="29"/>
      <c r="G18" s="30">
        <v>0</v>
      </c>
      <c r="H18" s="43">
        <f>I18-G18</f>
        <v>0</v>
      </c>
      <c r="I18" s="30">
        <v>0</v>
      </c>
    </row>
    <row r="19" spans="1:9">
      <c r="A19" s="8" t="s">
        <v>7</v>
      </c>
      <c r="B19" s="5" t="s">
        <v>4</v>
      </c>
      <c r="C19" s="5" t="s">
        <v>6</v>
      </c>
      <c r="D19" s="5" t="s">
        <v>143</v>
      </c>
      <c r="E19" s="5"/>
      <c r="F19" s="29"/>
      <c r="G19" s="30"/>
      <c r="H19" s="43"/>
      <c r="I19" s="30"/>
    </row>
    <row r="20" spans="1:9" ht="30">
      <c r="A20" s="8" t="s">
        <v>93</v>
      </c>
      <c r="B20" s="5" t="s">
        <v>4</v>
      </c>
      <c r="C20" s="5" t="s">
        <v>6</v>
      </c>
      <c r="D20" s="5" t="s">
        <v>143</v>
      </c>
      <c r="E20" s="5" t="s">
        <v>79</v>
      </c>
      <c r="F20" s="29"/>
      <c r="G20" s="30">
        <v>0</v>
      </c>
      <c r="H20" s="43">
        <f>I20-G20</f>
        <v>0</v>
      </c>
      <c r="I20" s="30">
        <v>0</v>
      </c>
    </row>
    <row r="21" spans="1:9" ht="30">
      <c r="A21" s="8" t="s">
        <v>192</v>
      </c>
      <c r="B21" s="5" t="s">
        <v>4</v>
      </c>
      <c r="C21" s="5" t="s">
        <v>6</v>
      </c>
      <c r="D21" s="5" t="s">
        <v>143</v>
      </c>
      <c r="E21" s="5" t="s">
        <v>193</v>
      </c>
      <c r="F21" s="29"/>
      <c r="G21" s="30">
        <v>0</v>
      </c>
      <c r="H21" s="43">
        <f>I21-G21</f>
        <v>0</v>
      </c>
      <c r="I21" s="30">
        <v>0</v>
      </c>
    </row>
    <row r="22" spans="1:9">
      <c r="A22" s="8" t="s">
        <v>94</v>
      </c>
      <c r="B22" s="5" t="s">
        <v>4</v>
      </c>
      <c r="C22" s="5" t="s">
        <v>6</v>
      </c>
      <c r="D22" s="5" t="s">
        <v>143</v>
      </c>
      <c r="E22" s="5" t="s">
        <v>80</v>
      </c>
      <c r="F22" s="29"/>
      <c r="G22" s="30">
        <v>0</v>
      </c>
      <c r="H22" s="43">
        <f>I22-G22</f>
        <v>0</v>
      </c>
      <c r="I22" s="30">
        <v>0</v>
      </c>
    </row>
    <row r="23" spans="1:9">
      <c r="A23" s="8" t="s">
        <v>95</v>
      </c>
      <c r="B23" s="5" t="s">
        <v>4</v>
      </c>
      <c r="C23" s="5" t="s">
        <v>6</v>
      </c>
      <c r="D23" s="5" t="s">
        <v>143</v>
      </c>
      <c r="E23" s="5" t="s">
        <v>96</v>
      </c>
      <c r="F23" s="29"/>
      <c r="G23" s="30">
        <v>0</v>
      </c>
      <c r="H23" s="43">
        <f>I23-G23</f>
        <v>0</v>
      </c>
      <c r="I23" s="30">
        <v>0</v>
      </c>
    </row>
    <row r="24" spans="1:9" ht="30">
      <c r="A24" s="9" t="s">
        <v>28</v>
      </c>
      <c r="B24" s="5" t="s">
        <v>4</v>
      </c>
      <c r="C24" s="5" t="s">
        <v>13</v>
      </c>
      <c r="D24" s="5"/>
      <c r="E24" s="5"/>
      <c r="F24" s="29"/>
      <c r="G24" s="22">
        <f>SUM(G25:G36)</f>
        <v>1580.3</v>
      </c>
      <c r="H24" s="22">
        <f>SUM(H25:H36)</f>
        <v>17.89999999999992</v>
      </c>
      <c r="I24" s="22">
        <f>SUM(I25:I36)</f>
        <v>1598.2</v>
      </c>
    </row>
    <row r="25" spans="1:9">
      <c r="A25" s="8" t="s">
        <v>26</v>
      </c>
      <c r="B25" s="5" t="s">
        <v>4</v>
      </c>
      <c r="C25" s="5" t="s">
        <v>13</v>
      </c>
      <c r="D25" s="5" t="s">
        <v>144</v>
      </c>
      <c r="E25" s="5"/>
      <c r="F25" s="5"/>
      <c r="G25" s="30"/>
      <c r="H25" s="41"/>
      <c r="I25" s="30"/>
    </row>
    <row r="26" spans="1:9" ht="30">
      <c r="A26" s="8" t="s">
        <v>93</v>
      </c>
      <c r="B26" s="5" t="s">
        <v>4</v>
      </c>
      <c r="C26" s="5" t="s">
        <v>13</v>
      </c>
      <c r="D26" s="5" t="s">
        <v>144</v>
      </c>
      <c r="E26" s="5" t="s">
        <v>79</v>
      </c>
      <c r="F26" s="5" t="s">
        <v>59</v>
      </c>
      <c r="G26" s="30">
        <v>1150</v>
      </c>
      <c r="H26" s="43">
        <f t="shared" ref="H26:H32" si="0">I26-G26</f>
        <v>-266.70000000000005</v>
      </c>
      <c r="I26" s="30">
        <v>883.3</v>
      </c>
    </row>
    <row r="27" spans="1:9" ht="30">
      <c r="A27" s="8" t="s">
        <v>97</v>
      </c>
      <c r="B27" s="5" t="s">
        <v>4</v>
      </c>
      <c r="C27" s="5" t="s">
        <v>13</v>
      </c>
      <c r="D27" s="5" t="s">
        <v>144</v>
      </c>
      <c r="E27" s="5" t="s">
        <v>98</v>
      </c>
      <c r="F27" s="5" t="s">
        <v>59</v>
      </c>
      <c r="G27" s="30">
        <v>0</v>
      </c>
      <c r="H27" s="43">
        <f t="shared" si="0"/>
        <v>0</v>
      </c>
      <c r="I27" s="30">
        <v>0</v>
      </c>
    </row>
    <row r="28" spans="1:9" ht="30">
      <c r="A28" s="8" t="s">
        <v>192</v>
      </c>
      <c r="B28" s="5" t="s">
        <v>4</v>
      </c>
      <c r="C28" s="5" t="s">
        <v>13</v>
      </c>
      <c r="D28" s="5" t="s">
        <v>144</v>
      </c>
      <c r="E28" s="5" t="s">
        <v>193</v>
      </c>
      <c r="F28" s="5" t="s">
        <v>59</v>
      </c>
      <c r="G28" s="30">
        <v>0</v>
      </c>
      <c r="H28" s="43">
        <f>I28-G28</f>
        <v>266.7</v>
      </c>
      <c r="I28" s="30">
        <v>266.7</v>
      </c>
    </row>
    <row r="29" spans="1:9">
      <c r="A29" s="8" t="s">
        <v>94</v>
      </c>
      <c r="B29" s="5" t="s">
        <v>4</v>
      </c>
      <c r="C29" s="5" t="s">
        <v>13</v>
      </c>
      <c r="D29" s="5" t="s">
        <v>144</v>
      </c>
      <c r="E29" s="5" t="s">
        <v>80</v>
      </c>
      <c r="F29" s="5" t="s">
        <v>59</v>
      </c>
      <c r="G29" s="30">
        <v>369.3</v>
      </c>
      <c r="H29" s="43">
        <f t="shared" si="0"/>
        <v>17.899999999999977</v>
      </c>
      <c r="I29" s="30">
        <v>387.2</v>
      </c>
    </row>
    <row r="30" spans="1:9">
      <c r="A30" s="8" t="s">
        <v>95</v>
      </c>
      <c r="B30" s="5" t="s">
        <v>4</v>
      </c>
      <c r="C30" s="5" t="s">
        <v>13</v>
      </c>
      <c r="D30" s="5" t="s">
        <v>144</v>
      </c>
      <c r="E30" s="5" t="s">
        <v>96</v>
      </c>
      <c r="F30" s="5" t="s">
        <v>59</v>
      </c>
      <c r="G30" s="30">
        <v>10</v>
      </c>
      <c r="H30" s="43">
        <f t="shared" si="0"/>
        <v>0</v>
      </c>
      <c r="I30" s="30">
        <v>10</v>
      </c>
    </row>
    <row r="31" spans="1:9" ht="30">
      <c r="A31" s="8" t="s">
        <v>99</v>
      </c>
      <c r="B31" s="5" t="s">
        <v>4</v>
      </c>
      <c r="C31" s="5" t="s">
        <v>13</v>
      </c>
      <c r="D31" s="5" t="s">
        <v>144</v>
      </c>
      <c r="E31" s="5" t="s">
        <v>80</v>
      </c>
      <c r="F31" s="5" t="s">
        <v>60</v>
      </c>
      <c r="G31" s="30">
        <v>3.1</v>
      </c>
      <c r="H31" s="43">
        <f t="shared" si="0"/>
        <v>0</v>
      </c>
      <c r="I31" s="30">
        <v>3.1</v>
      </c>
    </row>
    <row r="32" spans="1:9">
      <c r="A32" s="8" t="s">
        <v>58</v>
      </c>
      <c r="B32" s="5" t="s">
        <v>4</v>
      </c>
      <c r="C32" s="5" t="s">
        <v>13</v>
      </c>
      <c r="D32" s="5" t="s">
        <v>144</v>
      </c>
      <c r="E32" s="5" t="s">
        <v>96</v>
      </c>
      <c r="F32" s="5" t="s">
        <v>60</v>
      </c>
      <c r="G32" s="30">
        <v>0</v>
      </c>
      <c r="H32" s="43">
        <f t="shared" si="0"/>
        <v>0</v>
      </c>
      <c r="I32" s="30">
        <v>0</v>
      </c>
    </row>
    <row r="33" spans="1:9" ht="30">
      <c r="A33" s="8" t="s">
        <v>74</v>
      </c>
      <c r="B33" s="5" t="s">
        <v>4</v>
      </c>
      <c r="C33" s="5" t="s">
        <v>13</v>
      </c>
      <c r="D33" s="5" t="s">
        <v>145</v>
      </c>
      <c r="E33" s="5"/>
      <c r="F33" s="5"/>
      <c r="G33" s="30"/>
      <c r="H33" s="41"/>
      <c r="I33" s="30"/>
    </row>
    <row r="34" spans="1:9">
      <c r="A34" s="8" t="s">
        <v>100</v>
      </c>
      <c r="B34" s="5" t="s">
        <v>4</v>
      </c>
      <c r="C34" s="5" t="s">
        <v>13</v>
      </c>
      <c r="D34" s="5" t="s">
        <v>145</v>
      </c>
      <c r="E34" s="5" t="s">
        <v>101</v>
      </c>
      <c r="F34" s="5"/>
      <c r="G34" s="30">
        <v>10</v>
      </c>
      <c r="H34" s="43">
        <f>I34-G34</f>
        <v>0</v>
      </c>
      <c r="I34" s="30">
        <v>10</v>
      </c>
    </row>
    <row r="35" spans="1:9" ht="60">
      <c r="A35" s="14" t="s">
        <v>56</v>
      </c>
      <c r="B35" s="5" t="s">
        <v>4</v>
      </c>
      <c r="C35" s="5" t="s">
        <v>13</v>
      </c>
      <c r="D35" s="5" t="s">
        <v>146</v>
      </c>
      <c r="E35" s="5"/>
      <c r="F35" s="5"/>
      <c r="G35" s="31"/>
      <c r="H35" s="41"/>
      <c r="I35" s="31"/>
    </row>
    <row r="36" spans="1:9">
      <c r="A36" s="8" t="s">
        <v>102</v>
      </c>
      <c r="B36" s="5" t="s">
        <v>4</v>
      </c>
      <c r="C36" s="5" t="s">
        <v>13</v>
      </c>
      <c r="D36" s="5" t="s">
        <v>146</v>
      </c>
      <c r="E36" s="5" t="s">
        <v>103</v>
      </c>
      <c r="F36" s="5"/>
      <c r="G36" s="31">
        <v>37.9</v>
      </c>
      <c r="H36" s="43">
        <f>I36-G36</f>
        <v>0</v>
      </c>
      <c r="I36" s="31">
        <v>37.9</v>
      </c>
    </row>
    <row r="37" spans="1:9">
      <c r="A37" s="8" t="s">
        <v>10</v>
      </c>
      <c r="B37" s="5" t="s">
        <v>4</v>
      </c>
      <c r="C37" s="5" t="s">
        <v>55</v>
      </c>
      <c r="D37" s="5"/>
      <c r="E37" s="5"/>
      <c r="F37" s="5"/>
      <c r="G37" s="32">
        <f>SUM(G38:G39)</f>
        <v>10</v>
      </c>
      <c r="H37" s="32">
        <f>SUM(H38:H39)</f>
        <v>0</v>
      </c>
      <c r="I37" s="32">
        <f>SUM(I38:I39)</f>
        <v>10</v>
      </c>
    </row>
    <row r="38" spans="1:9">
      <c r="A38" s="8" t="s">
        <v>10</v>
      </c>
      <c r="B38" s="5" t="s">
        <v>4</v>
      </c>
      <c r="C38" s="5" t="s">
        <v>55</v>
      </c>
      <c r="D38" s="4">
        <v>7950100001</v>
      </c>
      <c r="E38" s="5"/>
      <c r="F38" s="5"/>
      <c r="G38" s="31"/>
      <c r="H38" s="41"/>
      <c r="I38" s="31"/>
    </row>
    <row r="39" spans="1:9">
      <c r="A39" s="33" t="s">
        <v>104</v>
      </c>
      <c r="B39" s="5" t="s">
        <v>4</v>
      </c>
      <c r="C39" s="5" t="s">
        <v>55</v>
      </c>
      <c r="D39" s="4">
        <v>7950100001</v>
      </c>
      <c r="E39" s="5" t="s">
        <v>105</v>
      </c>
      <c r="F39" s="5"/>
      <c r="G39" s="30">
        <v>10</v>
      </c>
      <c r="H39" s="43">
        <f>I39-G39</f>
        <v>0</v>
      </c>
      <c r="I39" s="30">
        <v>10</v>
      </c>
    </row>
    <row r="40" spans="1:9">
      <c r="A40" s="8" t="s">
        <v>29</v>
      </c>
      <c r="B40" s="5" t="s">
        <v>4</v>
      </c>
      <c r="C40" s="5" t="s">
        <v>67</v>
      </c>
      <c r="D40" s="5"/>
      <c r="E40" s="5"/>
      <c r="F40" s="5"/>
      <c r="G40" s="22">
        <f>SUM(G41:G54)</f>
        <v>52</v>
      </c>
      <c r="H40" s="22">
        <f>SUM(H41:H54)</f>
        <v>0</v>
      </c>
      <c r="I40" s="22">
        <f>SUM(I41:I54)</f>
        <v>52</v>
      </c>
    </row>
    <row r="41" spans="1:9" ht="30">
      <c r="A41" s="8" t="s">
        <v>106</v>
      </c>
      <c r="B41" s="5" t="s">
        <v>4</v>
      </c>
      <c r="C41" s="5" t="s">
        <v>67</v>
      </c>
      <c r="D41" s="5" t="s">
        <v>146</v>
      </c>
      <c r="E41" s="5"/>
      <c r="F41" s="5"/>
      <c r="G41" s="30"/>
      <c r="H41" s="41"/>
      <c r="I41" s="30"/>
    </row>
    <row r="42" spans="1:9">
      <c r="A42" s="8" t="s">
        <v>94</v>
      </c>
      <c r="B42" s="5" t="s">
        <v>4</v>
      </c>
      <c r="C42" s="5" t="s">
        <v>67</v>
      </c>
      <c r="D42" s="5" t="s">
        <v>146</v>
      </c>
      <c r="E42" s="5" t="s">
        <v>80</v>
      </c>
      <c r="F42" s="5"/>
      <c r="G42" s="30">
        <v>0</v>
      </c>
      <c r="H42" s="43">
        <f>I42-G42</f>
        <v>0</v>
      </c>
      <c r="I42" s="30">
        <v>0</v>
      </c>
    </row>
    <row r="43" spans="1:9">
      <c r="A43" s="8" t="s">
        <v>107</v>
      </c>
      <c r="B43" s="5" t="s">
        <v>4</v>
      </c>
      <c r="C43" s="5" t="s">
        <v>67</v>
      </c>
      <c r="D43" s="5" t="s">
        <v>147</v>
      </c>
      <c r="E43" s="5"/>
      <c r="F43" s="5"/>
      <c r="G43" s="30"/>
      <c r="H43" s="41"/>
      <c r="I43" s="30"/>
    </row>
    <row r="44" spans="1:9">
      <c r="A44" s="8" t="s">
        <v>94</v>
      </c>
      <c r="B44" s="5" t="s">
        <v>4</v>
      </c>
      <c r="C44" s="5" t="s">
        <v>67</v>
      </c>
      <c r="D44" s="5" t="s">
        <v>147</v>
      </c>
      <c r="E44" s="5" t="s">
        <v>80</v>
      </c>
      <c r="F44" s="5"/>
      <c r="G44" s="30">
        <v>2</v>
      </c>
      <c r="H44" s="43">
        <f>I44-G44</f>
        <v>0</v>
      </c>
      <c r="I44" s="30">
        <v>2</v>
      </c>
    </row>
    <row r="45" spans="1:9" ht="30">
      <c r="A45" s="8" t="s">
        <v>47</v>
      </c>
      <c r="B45" s="5" t="s">
        <v>4</v>
      </c>
      <c r="C45" s="5" t="s">
        <v>67</v>
      </c>
      <c r="D45" s="5" t="s">
        <v>148</v>
      </c>
      <c r="E45" s="5"/>
      <c r="F45" s="5"/>
      <c r="G45" s="30"/>
      <c r="H45" s="41"/>
      <c r="I45" s="30"/>
    </row>
    <row r="46" spans="1:9">
      <c r="A46" s="8" t="s">
        <v>94</v>
      </c>
      <c r="B46" s="5" t="s">
        <v>4</v>
      </c>
      <c r="C46" s="5" t="s">
        <v>67</v>
      </c>
      <c r="D46" s="5" t="s">
        <v>148</v>
      </c>
      <c r="E46" s="5" t="s">
        <v>80</v>
      </c>
      <c r="F46" s="5"/>
      <c r="G46" s="30">
        <v>50</v>
      </c>
      <c r="H46" s="43">
        <f>I46-G46</f>
        <v>0</v>
      </c>
      <c r="I46" s="30">
        <v>50</v>
      </c>
    </row>
    <row r="47" spans="1:9">
      <c r="A47" s="8" t="s">
        <v>30</v>
      </c>
      <c r="B47" s="5" t="s">
        <v>4</v>
      </c>
      <c r="C47" s="5" t="s">
        <v>67</v>
      </c>
      <c r="D47" s="5" t="s">
        <v>149</v>
      </c>
      <c r="E47" s="5"/>
      <c r="F47" s="5"/>
      <c r="G47" s="30"/>
      <c r="H47" s="41"/>
      <c r="I47" s="30"/>
    </row>
    <row r="48" spans="1:9">
      <c r="A48" s="8" t="s">
        <v>94</v>
      </c>
      <c r="B48" s="5" t="s">
        <v>4</v>
      </c>
      <c r="C48" s="5" t="s">
        <v>67</v>
      </c>
      <c r="D48" s="5" t="s">
        <v>149</v>
      </c>
      <c r="E48" s="5" t="s">
        <v>80</v>
      </c>
      <c r="F48" s="5" t="s">
        <v>71</v>
      </c>
      <c r="G48" s="30">
        <v>0</v>
      </c>
      <c r="H48" s="43">
        <f>I48-G48</f>
        <v>0</v>
      </c>
      <c r="I48" s="30">
        <v>0</v>
      </c>
    </row>
    <row r="49" spans="1:9">
      <c r="A49" s="8" t="s">
        <v>94</v>
      </c>
      <c r="B49" s="5" t="s">
        <v>4</v>
      </c>
      <c r="C49" s="5" t="s">
        <v>67</v>
      </c>
      <c r="D49" s="5" t="s">
        <v>149</v>
      </c>
      <c r="E49" s="5" t="s">
        <v>80</v>
      </c>
      <c r="F49" s="5" t="s">
        <v>72</v>
      </c>
      <c r="G49" s="30">
        <v>0</v>
      </c>
      <c r="H49" s="43">
        <f>I49-G49</f>
        <v>0</v>
      </c>
      <c r="I49" s="30">
        <v>0</v>
      </c>
    </row>
    <row r="50" spans="1:9">
      <c r="A50" s="8" t="s">
        <v>108</v>
      </c>
      <c r="B50" s="5" t="s">
        <v>4</v>
      </c>
      <c r="C50" s="5" t="s">
        <v>67</v>
      </c>
      <c r="D50" s="5" t="s">
        <v>149</v>
      </c>
      <c r="E50" s="5" t="s">
        <v>109</v>
      </c>
      <c r="F50" s="5" t="s">
        <v>75</v>
      </c>
      <c r="G50" s="30">
        <v>0</v>
      </c>
      <c r="H50" s="43">
        <f>I50-G50</f>
        <v>0</v>
      </c>
      <c r="I50" s="30">
        <v>0</v>
      </c>
    </row>
    <row r="51" spans="1:9">
      <c r="A51" s="8" t="s">
        <v>110</v>
      </c>
      <c r="B51" s="5" t="s">
        <v>4</v>
      </c>
      <c r="C51" s="5" t="s">
        <v>67</v>
      </c>
      <c r="D51" s="5" t="s">
        <v>150</v>
      </c>
      <c r="E51" s="5"/>
      <c r="F51" s="5"/>
      <c r="G51" s="30"/>
      <c r="H51" s="41"/>
      <c r="I51" s="30"/>
    </row>
    <row r="52" spans="1:9">
      <c r="A52" s="8" t="s">
        <v>94</v>
      </c>
      <c r="B52" s="5" t="s">
        <v>4</v>
      </c>
      <c r="C52" s="5" t="s">
        <v>67</v>
      </c>
      <c r="D52" s="5" t="s">
        <v>150</v>
      </c>
      <c r="E52" s="5" t="s">
        <v>80</v>
      </c>
      <c r="F52" s="5"/>
      <c r="G52" s="30">
        <v>0</v>
      </c>
      <c r="H52" s="43">
        <f>I52-G52</f>
        <v>0</v>
      </c>
      <c r="I52" s="30">
        <v>0</v>
      </c>
    </row>
    <row r="53" spans="1:9" ht="30">
      <c r="A53" s="8" t="s">
        <v>76</v>
      </c>
      <c r="B53" s="5" t="s">
        <v>4</v>
      </c>
      <c r="C53" s="5" t="s">
        <v>67</v>
      </c>
      <c r="D53" s="5" t="s">
        <v>151</v>
      </c>
      <c r="E53" s="5"/>
      <c r="F53" s="5"/>
      <c r="G53" s="30"/>
      <c r="H53" s="41"/>
      <c r="I53" s="30"/>
    </row>
    <row r="54" spans="1:9">
      <c r="A54" s="8" t="s">
        <v>94</v>
      </c>
      <c r="B54" s="5" t="s">
        <v>4</v>
      </c>
      <c r="C54" s="5" t="s">
        <v>67</v>
      </c>
      <c r="D54" s="5" t="s">
        <v>151</v>
      </c>
      <c r="E54" s="5" t="s">
        <v>80</v>
      </c>
      <c r="F54" s="5"/>
      <c r="G54" s="30">
        <v>0</v>
      </c>
      <c r="H54" s="43">
        <f>I54-G54</f>
        <v>0</v>
      </c>
      <c r="I54" s="30">
        <v>0</v>
      </c>
    </row>
    <row r="55" spans="1:9">
      <c r="A55" s="10" t="s">
        <v>36</v>
      </c>
      <c r="B55" s="11" t="s">
        <v>8</v>
      </c>
      <c r="C55" s="11" t="s">
        <v>24</v>
      </c>
      <c r="D55" s="11"/>
      <c r="E55" s="11"/>
      <c r="F55" s="11"/>
      <c r="G55" s="34">
        <f>G56</f>
        <v>59.3</v>
      </c>
      <c r="H55" s="34">
        <f>H56</f>
        <v>-3.5527136788005009E-15</v>
      </c>
      <c r="I55" s="34">
        <f>I56</f>
        <v>59.3</v>
      </c>
    </row>
    <row r="56" spans="1:9">
      <c r="A56" s="8" t="s">
        <v>37</v>
      </c>
      <c r="B56" s="5" t="s">
        <v>8</v>
      </c>
      <c r="C56" s="5" t="s">
        <v>6</v>
      </c>
      <c r="D56" s="5"/>
      <c r="E56" s="5"/>
      <c r="F56" s="5"/>
      <c r="G56" s="32">
        <f>SUM(G57:G60)</f>
        <v>59.3</v>
      </c>
      <c r="H56" s="32">
        <f>SUM(H57:H60)</f>
        <v>-3.5527136788005009E-15</v>
      </c>
      <c r="I56" s="32">
        <f>SUM(I57:I60)</f>
        <v>59.3</v>
      </c>
    </row>
    <row r="57" spans="1:9">
      <c r="A57" s="23" t="s">
        <v>81</v>
      </c>
      <c r="B57" s="5" t="s">
        <v>8</v>
      </c>
      <c r="C57" s="5" t="s">
        <v>6</v>
      </c>
      <c r="D57" s="5" t="s">
        <v>152</v>
      </c>
      <c r="E57" s="5"/>
      <c r="F57" s="5"/>
      <c r="G57" s="31"/>
      <c r="H57" s="41"/>
      <c r="I57" s="31"/>
    </row>
    <row r="58" spans="1:9" ht="30">
      <c r="A58" s="8" t="s">
        <v>93</v>
      </c>
      <c r="B58" s="5" t="s">
        <v>8</v>
      </c>
      <c r="C58" s="5" t="s">
        <v>6</v>
      </c>
      <c r="D58" s="5" t="s">
        <v>152</v>
      </c>
      <c r="E58" s="5" t="s">
        <v>79</v>
      </c>
      <c r="F58" s="5"/>
      <c r="G58" s="30">
        <v>57</v>
      </c>
      <c r="H58" s="43">
        <f>I58-G58</f>
        <v>-13.200000000000003</v>
      </c>
      <c r="I58" s="30">
        <v>43.8</v>
      </c>
    </row>
    <row r="59" spans="1:9" ht="30">
      <c r="A59" s="8" t="s">
        <v>192</v>
      </c>
      <c r="B59" s="5" t="s">
        <v>8</v>
      </c>
      <c r="C59" s="5" t="s">
        <v>6</v>
      </c>
      <c r="D59" s="5" t="s">
        <v>152</v>
      </c>
      <c r="E59" s="5" t="s">
        <v>193</v>
      </c>
      <c r="F59" s="5"/>
      <c r="G59" s="30">
        <v>0</v>
      </c>
      <c r="H59" s="43">
        <f>I59-G59</f>
        <v>13.2</v>
      </c>
      <c r="I59" s="30">
        <v>13.2</v>
      </c>
    </row>
    <row r="60" spans="1:9">
      <c r="A60" s="8" t="s">
        <v>94</v>
      </c>
      <c r="B60" s="5" t="s">
        <v>8</v>
      </c>
      <c r="C60" s="5" t="s">
        <v>6</v>
      </c>
      <c r="D60" s="5" t="s">
        <v>152</v>
      </c>
      <c r="E60" s="5" t="s">
        <v>80</v>
      </c>
      <c r="F60" s="5"/>
      <c r="G60" s="30">
        <v>2.2999999999999998</v>
      </c>
      <c r="H60" s="43">
        <f>I60-G60</f>
        <v>0</v>
      </c>
      <c r="I60" s="30">
        <v>2.2999999999999998</v>
      </c>
    </row>
    <row r="61" spans="1:9">
      <c r="A61" s="10" t="s">
        <v>35</v>
      </c>
      <c r="B61" s="11" t="s">
        <v>6</v>
      </c>
      <c r="C61" s="11" t="s">
        <v>24</v>
      </c>
      <c r="D61" s="11"/>
      <c r="E61" s="11"/>
      <c r="F61" s="11"/>
      <c r="G61" s="28">
        <f>G62+G69</f>
        <v>10</v>
      </c>
      <c r="H61" s="28">
        <f>H62+H69</f>
        <v>0</v>
      </c>
      <c r="I61" s="28">
        <f>I62+I69</f>
        <v>10</v>
      </c>
    </row>
    <row r="62" spans="1:9" ht="30">
      <c r="A62" s="24" t="s">
        <v>82</v>
      </c>
      <c r="B62" s="5" t="s">
        <v>6</v>
      </c>
      <c r="C62" s="5" t="s">
        <v>11</v>
      </c>
      <c r="D62" s="5"/>
      <c r="E62" s="5"/>
      <c r="F62" s="5"/>
      <c r="G62" s="22">
        <f>SUM(G63:G68)</f>
        <v>10</v>
      </c>
      <c r="H62" s="22">
        <f>SUM(H63:H68)</f>
        <v>0</v>
      </c>
      <c r="I62" s="22">
        <f>SUM(I63:I68)</f>
        <v>10</v>
      </c>
    </row>
    <row r="63" spans="1:9" ht="30">
      <c r="A63" s="8" t="s">
        <v>74</v>
      </c>
      <c r="B63" s="5" t="s">
        <v>6</v>
      </c>
      <c r="C63" s="5" t="s">
        <v>11</v>
      </c>
      <c r="D63" s="4">
        <v>9000006001</v>
      </c>
      <c r="E63" s="5"/>
      <c r="F63" s="5"/>
      <c r="G63" s="30"/>
      <c r="H63" s="41"/>
      <c r="I63" s="30"/>
    </row>
    <row r="64" spans="1:9">
      <c r="A64" s="8" t="s">
        <v>100</v>
      </c>
      <c r="B64" s="5" t="s">
        <v>6</v>
      </c>
      <c r="C64" s="5" t="s">
        <v>11</v>
      </c>
      <c r="D64" s="4">
        <v>9000006001</v>
      </c>
      <c r="E64" s="5" t="s">
        <v>101</v>
      </c>
      <c r="F64" s="5"/>
      <c r="G64" s="30">
        <v>0</v>
      </c>
      <c r="H64" s="43">
        <f>I64-G64</f>
        <v>0</v>
      </c>
      <c r="I64" s="30">
        <v>0</v>
      </c>
    </row>
    <row r="65" spans="1:9" ht="30">
      <c r="A65" s="24" t="s">
        <v>111</v>
      </c>
      <c r="B65" s="5" t="s">
        <v>6</v>
      </c>
      <c r="C65" s="5" t="s">
        <v>11</v>
      </c>
      <c r="D65" s="4">
        <v>7950300001</v>
      </c>
      <c r="E65" s="5"/>
      <c r="F65" s="5"/>
      <c r="G65" s="30"/>
      <c r="H65" s="41"/>
      <c r="I65" s="30"/>
    </row>
    <row r="66" spans="1:9">
      <c r="A66" s="8" t="s">
        <v>94</v>
      </c>
      <c r="B66" s="5" t="s">
        <v>6</v>
      </c>
      <c r="C66" s="5" t="s">
        <v>11</v>
      </c>
      <c r="D66" s="4">
        <v>7950300001</v>
      </c>
      <c r="E66" s="5" t="s">
        <v>80</v>
      </c>
      <c r="F66" s="5"/>
      <c r="G66" s="30">
        <v>10</v>
      </c>
      <c r="H66" s="43">
        <f>I66-G66</f>
        <v>0</v>
      </c>
      <c r="I66" s="30">
        <v>10</v>
      </c>
    </row>
    <row r="67" spans="1:9">
      <c r="A67" s="8" t="s">
        <v>112</v>
      </c>
      <c r="B67" s="5" t="s">
        <v>6</v>
      </c>
      <c r="C67" s="5" t="s">
        <v>11</v>
      </c>
      <c r="D67" s="4">
        <v>9990006001</v>
      </c>
      <c r="E67" s="5"/>
      <c r="F67" s="5"/>
      <c r="G67" s="30"/>
      <c r="H67" s="41"/>
      <c r="I67" s="30"/>
    </row>
    <row r="68" spans="1:9">
      <c r="A68" s="8" t="s">
        <v>94</v>
      </c>
      <c r="B68" s="5" t="s">
        <v>6</v>
      </c>
      <c r="C68" s="5" t="s">
        <v>11</v>
      </c>
      <c r="D68" s="4">
        <v>9990006001</v>
      </c>
      <c r="E68" s="5" t="s">
        <v>80</v>
      </c>
      <c r="F68" s="5"/>
      <c r="G68" s="30">
        <v>0</v>
      </c>
      <c r="H68" s="43">
        <f>I68-G68</f>
        <v>0</v>
      </c>
      <c r="I68" s="30">
        <v>0</v>
      </c>
    </row>
    <row r="69" spans="1:9">
      <c r="A69" s="23" t="s">
        <v>38</v>
      </c>
      <c r="B69" s="5" t="s">
        <v>6</v>
      </c>
      <c r="C69" s="5" t="s">
        <v>33</v>
      </c>
      <c r="D69" s="5"/>
      <c r="E69" s="5"/>
      <c r="F69" s="5"/>
      <c r="G69" s="22">
        <f>SUM(G70:G75)</f>
        <v>0</v>
      </c>
      <c r="H69" s="22">
        <f>SUM(H70:H75)</f>
        <v>0</v>
      </c>
      <c r="I69" s="22">
        <f>SUM(I70:I75)</f>
        <v>0</v>
      </c>
    </row>
    <row r="70" spans="1:9" ht="30">
      <c r="A70" s="8" t="s">
        <v>74</v>
      </c>
      <c r="B70" s="5" t="s">
        <v>6</v>
      </c>
      <c r="C70" s="5" t="s">
        <v>33</v>
      </c>
      <c r="D70" s="4">
        <v>9000006001</v>
      </c>
      <c r="E70" s="5"/>
      <c r="F70" s="5"/>
      <c r="G70" s="30"/>
      <c r="H70" s="41"/>
      <c r="I70" s="30"/>
    </row>
    <row r="71" spans="1:9">
      <c r="A71" s="8" t="s">
        <v>100</v>
      </c>
      <c r="B71" s="5" t="s">
        <v>6</v>
      </c>
      <c r="C71" s="5" t="s">
        <v>33</v>
      </c>
      <c r="D71" s="4">
        <v>9000006001</v>
      </c>
      <c r="E71" s="5" t="s">
        <v>101</v>
      </c>
      <c r="F71" s="5"/>
      <c r="G71" s="30">
        <v>0</v>
      </c>
      <c r="H71" s="43">
        <f>I71-G71</f>
        <v>0</v>
      </c>
      <c r="I71" s="30">
        <v>0</v>
      </c>
    </row>
    <row r="72" spans="1:9">
      <c r="A72" s="23" t="s">
        <v>113</v>
      </c>
      <c r="B72" s="5" t="s">
        <v>6</v>
      </c>
      <c r="C72" s="5" t="s">
        <v>33</v>
      </c>
      <c r="D72" s="5" t="s">
        <v>153</v>
      </c>
      <c r="E72" s="5"/>
      <c r="F72" s="5"/>
      <c r="G72" s="30"/>
      <c r="H72" s="41"/>
      <c r="I72" s="30"/>
    </row>
    <row r="73" spans="1:9" ht="30">
      <c r="A73" s="8" t="s">
        <v>93</v>
      </c>
      <c r="B73" s="5" t="s">
        <v>6</v>
      </c>
      <c r="C73" s="5" t="s">
        <v>33</v>
      </c>
      <c r="D73" s="5" t="s">
        <v>153</v>
      </c>
      <c r="E73" s="5" t="s">
        <v>79</v>
      </c>
      <c r="F73" s="5"/>
      <c r="G73" s="30">
        <v>0</v>
      </c>
      <c r="H73" s="43">
        <f>I73-G73</f>
        <v>0</v>
      </c>
      <c r="I73" s="30">
        <v>0</v>
      </c>
    </row>
    <row r="74" spans="1:9" ht="30">
      <c r="A74" s="8" t="s">
        <v>192</v>
      </c>
      <c r="B74" s="5" t="s">
        <v>6</v>
      </c>
      <c r="C74" s="5" t="s">
        <v>33</v>
      </c>
      <c r="D74" s="5" t="s">
        <v>153</v>
      </c>
      <c r="E74" s="5" t="s">
        <v>193</v>
      </c>
      <c r="F74" s="5"/>
      <c r="G74" s="30">
        <v>0</v>
      </c>
      <c r="H74" s="43">
        <f>I74-G74</f>
        <v>0</v>
      </c>
      <c r="I74" s="30">
        <v>0</v>
      </c>
    </row>
    <row r="75" spans="1:9">
      <c r="A75" s="8" t="s">
        <v>94</v>
      </c>
      <c r="B75" s="5" t="s">
        <v>6</v>
      </c>
      <c r="C75" s="5" t="s">
        <v>33</v>
      </c>
      <c r="D75" s="5" t="s">
        <v>153</v>
      </c>
      <c r="E75" s="5" t="s">
        <v>80</v>
      </c>
      <c r="F75" s="5"/>
      <c r="G75" s="30">
        <v>0</v>
      </c>
      <c r="H75" s="43">
        <f>I75-G75</f>
        <v>0</v>
      </c>
      <c r="I75" s="30">
        <v>0</v>
      </c>
    </row>
    <row r="76" spans="1:9">
      <c r="A76" s="10" t="s">
        <v>12</v>
      </c>
      <c r="B76" s="11" t="s">
        <v>13</v>
      </c>
      <c r="C76" s="11" t="s">
        <v>24</v>
      </c>
      <c r="D76" s="11"/>
      <c r="E76" s="11"/>
      <c r="F76" s="11"/>
      <c r="G76" s="28">
        <f>G77+G82+G89</f>
        <v>397.7</v>
      </c>
      <c r="H76" s="28">
        <f>H77+H82+H89</f>
        <v>0</v>
      </c>
      <c r="I76" s="28">
        <f>I77+I82+I89</f>
        <v>397.7</v>
      </c>
    </row>
    <row r="77" spans="1:9">
      <c r="A77" s="8" t="s">
        <v>39</v>
      </c>
      <c r="B77" s="5" t="s">
        <v>13</v>
      </c>
      <c r="C77" s="5" t="s">
        <v>15</v>
      </c>
      <c r="D77" s="5"/>
      <c r="E77" s="5"/>
      <c r="F77" s="5"/>
      <c r="G77" s="22">
        <f>SUM(G78:G81)</f>
        <v>0</v>
      </c>
      <c r="H77" s="22">
        <f>SUM(H78:H81)</f>
        <v>0</v>
      </c>
      <c r="I77" s="22">
        <f>SUM(I78:I81)</f>
        <v>0</v>
      </c>
    </row>
    <row r="78" spans="1:9" ht="30">
      <c r="A78" s="8" t="s">
        <v>74</v>
      </c>
      <c r="B78" s="5" t="s">
        <v>13</v>
      </c>
      <c r="C78" s="5" t="s">
        <v>15</v>
      </c>
      <c r="D78" s="4">
        <v>9000006001</v>
      </c>
      <c r="E78" s="5"/>
      <c r="F78" s="5"/>
      <c r="G78" s="30"/>
      <c r="H78" s="41"/>
      <c r="I78" s="30"/>
    </row>
    <row r="79" spans="1:9">
      <c r="A79" s="8" t="s">
        <v>100</v>
      </c>
      <c r="B79" s="5" t="s">
        <v>13</v>
      </c>
      <c r="C79" s="5" t="s">
        <v>15</v>
      </c>
      <c r="D79" s="4">
        <v>9000006001</v>
      </c>
      <c r="E79" s="5" t="s">
        <v>101</v>
      </c>
      <c r="F79" s="5"/>
      <c r="G79" s="30">
        <v>0</v>
      </c>
      <c r="H79" s="43">
        <f>I79-G79</f>
        <v>0</v>
      </c>
      <c r="I79" s="30">
        <v>0</v>
      </c>
    </row>
    <row r="80" spans="1:9">
      <c r="A80" s="8" t="s">
        <v>42</v>
      </c>
      <c r="B80" s="5" t="s">
        <v>13</v>
      </c>
      <c r="C80" s="5" t="s">
        <v>15</v>
      </c>
      <c r="D80" s="5" t="s">
        <v>154</v>
      </c>
      <c r="E80" s="5"/>
      <c r="F80" s="5"/>
      <c r="G80" s="30"/>
      <c r="H80" s="41"/>
      <c r="I80" s="30"/>
    </row>
    <row r="81" spans="1:9">
      <c r="A81" s="8" t="s">
        <v>94</v>
      </c>
      <c r="B81" s="5" t="s">
        <v>13</v>
      </c>
      <c r="C81" s="5" t="s">
        <v>15</v>
      </c>
      <c r="D81" s="5" t="s">
        <v>154</v>
      </c>
      <c r="E81" s="5" t="s">
        <v>80</v>
      </c>
      <c r="F81" s="5"/>
      <c r="G81" s="30">
        <v>0</v>
      </c>
      <c r="H81" s="43">
        <f>I81-G81</f>
        <v>0</v>
      </c>
      <c r="I81" s="30">
        <v>0</v>
      </c>
    </row>
    <row r="82" spans="1:9">
      <c r="A82" s="8" t="s">
        <v>78</v>
      </c>
      <c r="B82" s="5" t="s">
        <v>13</v>
      </c>
      <c r="C82" s="5" t="s">
        <v>11</v>
      </c>
      <c r="D82" s="5"/>
      <c r="E82" s="5"/>
      <c r="F82" s="5"/>
      <c r="G82" s="22">
        <f>SUM(G83:G88)</f>
        <v>257.7</v>
      </c>
      <c r="H82" s="22">
        <f>SUM(H83:H88)</f>
        <v>0</v>
      </c>
      <c r="I82" s="22">
        <f>SUM(I83:I88)</f>
        <v>257.7</v>
      </c>
    </row>
    <row r="83" spans="1:9">
      <c r="A83" s="23" t="s">
        <v>83</v>
      </c>
      <c r="B83" s="5" t="s">
        <v>13</v>
      </c>
      <c r="C83" s="5" t="s">
        <v>11</v>
      </c>
      <c r="D83" s="5" t="s">
        <v>156</v>
      </c>
      <c r="E83" s="5"/>
      <c r="F83" s="5"/>
      <c r="G83" s="30"/>
      <c r="H83" s="41"/>
      <c r="I83" s="30"/>
    </row>
    <row r="84" spans="1:9">
      <c r="A84" s="8" t="s">
        <v>94</v>
      </c>
      <c r="B84" s="5" t="s">
        <v>13</v>
      </c>
      <c r="C84" s="5" t="s">
        <v>11</v>
      </c>
      <c r="D84" s="5" t="s">
        <v>156</v>
      </c>
      <c r="E84" s="5" t="s">
        <v>80</v>
      </c>
      <c r="F84" s="5"/>
      <c r="G84" s="30">
        <v>0</v>
      </c>
      <c r="H84" s="43">
        <f>I84-G84</f>
        <v>0</v>
      </c>
      <c r="I84" s="30">
        <v>0</v>
      </c>
    </row>
    <row r="85" spans="1:9" ht="45">
      <c r="A85" s="8" t="s">
        <v>114</v>
      </c>
      <c r="B85" s="5" t="s">
        <v>13</v>
      </c>
      <c r="C85" s="5" t="s">
        <v>11</v>
      </c>
      <c r="D85" s="5" t="s">
        <v>155</v>
      </c>
      <c r="E85" s="5"/>
      <c r="F85" s="5"/>
      <c r="G85" s="30"/>
      <c r="H85" s="41"/>
      <c r="I85" s="30"/>
    </row>
    <row r="86" spans="1:9">
      <c r="A86" s="8" t="s">
        <v>94</v>
      </c>
      <c r="B86" s="5" t="s">
        <v>13</v>
      </c>
      <c r="C86" s="5" t="s">
        <v>11</v>
      </c>
      <c r="D86" s="5" t="s">
        <v>155</v>
      </c>
      <c r="E86" s="5" t="s">
        <v>80</v>
      </c>
      <c r="F86" s="5"/>
      <c r="G86" s="31">
        <v>257.7</v>
      </c>
      <c r="H86" s="43">
        <f>I86-G86</f>
        <v>0</v>
      </c>
      <c r="I86" s="31">
        <v>257.7</v>
      </c>
    </row>
    <row r="87" spans="1:9" ht="45">
      <c r="A87" s="8" t="s">
        <v>114</v>
      </c>
      <c r="B87" s="5" t="s">
        <v>13</v>
      </c>
      <c r="C87" s="5" t="s">
        <v>11</v>
      </c>
      <c r="D87" s="5" t="s">
        <v>183</v>
      </c>
      <c r="E87" s="5"/>
      <c r="F87" s="5"/>
      <c r="G87" s="30"/>
      <c r="H87" s="41"/>
      <c r="I87" s="30"/>
    </row>
    <row r="88" spans="1:9">
      <c r="A88" s="8" t="s">
        <v>94</v>
      </c>
      <c r="B88" s="5" t="s">
        <v>13</v>
      </c>
      <c r="C88" s="5" t="s">
        <v>11</v>
      </c>
      <c r="D88" s="5" t="s">
        <v>183</v>
      </c>
      <c r="E88" s="5" t="s">
        <v>80</v>
      </c>
      <c r="F88" s="5"/>
      <c r="G88" s="31">
        <v>0</v>
      </c>
      <c r="H88" s="43">
        <f>I88-G88</f>
        <v>0</v>
      </c>
      <c r="I88" s="31">
        <v>0</v>
      </c>
    </row>
    <row r="89" spans="1:9">
      <c r="A89" s="8" t="s">
        <v>14</v>
      </c>
      <c r="B89" s="5" t="s">
        <v>13</v>
      </c>
      <c r="C89" s="5" t="s">
        <v>21</v>
      </c>
      <c r="D89" s="5"/>
      <c r="E89" s="5"/>
      <c r="F89" s="5"/>
      <c r="G89" s="22">
        <f>SUM(G90:G97)</f>
        <v>140</v>
      </c>
      <c r="H89" s="22">
        <f>SUM(H90:H97)</f>
        <v>0</v>
      </c>
      <c r="I89" s="22">
        <f>SUM(I90:I97)</f>
        <v>140</v>
      </c>
    </row>
    <row r="90" spans="1:9" ht="30">
      <c r="A90" s="8" t="s">
        <v>115</v>
      </c>
      <c r="B90" s="5" t="s">
        <v>13</v>
      </c>
      <c r="C90" s="5" t="s">
        <v>21</v>
      </c>
      <c r="D90" s="5" t="s">
        <v>157</v>
      </c>
      <c r="E90" s="5"/>
      <c r="F90" s="5"/>
      <c r="G90" s="30"/>
      <c r="H90" s="41"/>
      <c r="I90" s="30"/>
    </row>
    <row r="91" spans="1:9">
      <c r="A91" s="8" t="s">
        <v>94</v>
      </c>
      <c r="B91" s="5" t="s">
        <v>13</v>
      </c>
      <c r="C91" s="5" t="s">
        <v>21</v>
      </c>
      <c r="D91" s="5" t="s">
        <v>157</v>
      </c>
      <c r="E91" s="5" t="s">
        <v>80</v>
      </c>
      <c r="F91" s="5"/>
      <c r="G91" s="30">
        <v>0</v>
      </c>
      <c r="H91" s="43">
        <f>I91-G91</f>
        <v>0</v>
      </c>
      <c r="I91" s="30">
        <v>0</v>
      </c>
    </row>
    <row r="92" spans="1:9">
      <c r="A92" s="15" t="s">
        <v>43</v>
      </c>
      <c r="B92" s="5" t="s">
        <v>13</v>
      </c>
      <c r="C92" s="5" t="s">
        <v>21</v>
      </c>
      <c r="D92" s="5" t="s">
        <v>158</v>
      </c>
      <c r="E92" s="5"/>
      <c r="F92" s="5"/>
      <c r="G92" s="30"/>
      <c r="H92" s="41"/>
      <c r="I92" s="30"/>
    </row>
    <row r="93" spans="1:9">
      <c r="A93" s="8" t="s">
        <v>94</v>
      </c>
      <c r="B93" s="5" t="s">
        <v>13</v>
      </c>
      <c r="C93" s="5" t="s">
        <v>21</v>
      </c>
      <c r="D93" s="5" t="s">
        <v>158</v>
      </c>
      <c r="E93" s="5" t="s">
        <v>80</v>
      </c>
      <c r="F93" s="5"/>
      <c r="G93" s="30">
        <v>140</v>
      </c>
      <c r="H93" s="43">
        <f>I93-G93</f>
        <v>0</v>
      </c>
      <c r="I93" s="30">
        <v>140</v>
      </c>
    </row>
    <row r="94" spans="1:9">
      <c r="A94" s="8" t="s">
        <v>116</v>
      </c>
      <c r="B94" s="5" t="s">
        <v>13</v>
      </c>
      <c r="C94" s="5" t="s">
        <v>21</v>
      </c>
      <c r="D94" s="5" t="s">
        <v>159</v>
      </c>
      <c r="E94" s="5"/>
      <c r="F94" s="5"/>
      <c r="G94" s="30"/>
      <c r="H94" s="41"/>
      <c r="I94" s="30"/>
    </row>
    <row r="95" spans="1:9">
      <c r="A95" s="8" t="s">
        <v>94</v>
      </c>
      <c r="B95" s="5" t="s">
        <v>13</v>
      </c>
      <c r="C95" s="5" t="s">
        <v>21</v>
      </c>
      <c r="D95" s="5" t="s">
        <v>159</v>
      </c>
      <c r="E95" s="5" t="s">
        <v>80</v>
      </c>
      <c r="F95" s="5"/>
      <c r="G95" s="30">
        <v>0</v>
      </c>
      <c r="H95" s="43">
        <f>I95-G95</f>
        <v>0</v>
      </c>
      <c r="I95" s="30">
        <v>0</v>
      </c>
    </row>
    <row r="96" spans="1:9">
      <c r="A96" s="8" t="s">
        <v>117</v>
      </c>
      <c r="B96" s="5" t="s">
        <v>13</v>
      </c>
      <c r="C96" s="5" t="s">
        <v>21</v>
      </c>
      <c r="D96" s="5" t="s">
        <v>160</v>
      </c>
      <c r="E96" s="5"/>
      <c r="F96" s="5"/>
      <c r="G96" s="30"/>
      <c r="H96" s="41"/>
      <c r="I96" s="30"/>
    </row>
    <row r="97" spans="1:9">
      <c r="A97" s="8" t="s">
        <v>94</v>
      </c>
      <c r="B97" s="5" t="s">
        <v>13</v>
      </c>
      <c r="C97" s="5" t="s">
        <v>21</v>
      </c>
      <c r="D97" s="5" t="s">
        <v>160</v>
      </c>
      <c r="E97" s="5" t="s">
        <v>80</v>
      </c>
      <c r="F97" s="5"/>
      <c r="G97" s="30">
        <v>0</v>
      </c>
      <c r="H97" s="43">
        <f>I97-G97</f>
        <v>0</v>
      </c>
      <c r="I97" s="30">
        <v>0</v>
      </c>
    </row>
    <row r="98" spans="1:9">
      <c r="A98" s="10" t="s">
        <v>31</v>
      </c>
      <c r="B98" s="11" t="s">
        <v>15</v>
      </c>
      <c r="C98" s="11" t="s">
        <v>24</v>
      </c>
      <c r="D98" s="11"/>
      <c r="E98" s="11"/>
      <c r="F98" s="11"/>
      <c r="G98" s="28">
        <f>G99+G110+G128</f>
        <v>761</v>
      </c>
      <c r="H98" s="28">
        <f>H99+H110+H128</f>
        <v>200</v>
      </c>
      <c r="I98" s="28">
        <f>I99+I110+I128</f>
        <v>961</v>
      </c>
    </row>
    <row r="99" spans="1:9">
      <c r="A99" s="23" t="s">
        <v>16</v>
      </c>
      <c r="B99" s="5" t="s">
        <v>15</v>
      </c>
      <c r="C99" s="5" t="s">
        <v>4</v>
      </c>
      <c r="D99" s="5"/>
      <c r="E99" s="5"/>
      <c r="F99" s="5"/>
      <c r="G99" s="22">
        <f>SUM(G100:G109)</f>
        <v>0</v>
      </c>
      <c r="H99" s="22">
        <f>SUM(H100:H109)</f>
        <v>0</v>
      </c>
      <c r="I99" s="22">
        <f>SUM(I100:I109)</f>
        <v>0</v>
      </c>
    </row>
    <row r="100" spans="1:9" ht="30">
      <c r="A100" s="8" t="s">
        <v>74</v>
      </c>
      <c r="B100" s="5" t="s">
        <v>15</v>
      </c>
      <c r="C100" s="5" t="s">
        <v>4</v>
      </c>
      <c r="D100" s="4">
        <v>9000006001</v>
      </c>
      <c r="E100" s="5"/>
      <c r="F100" s="5"/>
      <c r="G100" s="30"/>
      <c r="H100" s="41"/>
      <c r="I100" s="30"/>
    </row>
    <row r="101" spans="1:9">
      <c r="A101" s="8" t="s">
        <v>100</v>
      </c>
      <c r="B101" s="5" t="s">
        <v>15</v>
      </c>
      <c r="C101" s="5" t="s">
        <v>4</v>
      </c>
      <c r="D101" s="4">
        <v>9000006001</v>
      </c>
      <c r="E101" s="5" t="s">
        <v>101</v>
      </c>
      <c r="F101" s="5"/>
      <c r="G101" s="30">
        <v>0</v>
      </c>
      <c r="H101" s="43">
        <f>I101-G101</f>
        <v>0</v>
      </c>
      <c r="I101" s="30">
        <v>0</v>
      </c>
    </row>
    <row r="102" spans="1:9">
      <c r="A102" s="15" t="s">
        <v>44</v>
      </c>
      <c r="B102" s="5" t="s">
        <v>15</v>
      </c>
      <c r="C102" s="5" t="s">
        <v>4</v>
      </c>
      <c r="D102" s="5" t="s">
        <v>161</v>
      </c>
      <c r="E102" s="5"/>
      <c r="F102" s="5"/>
      <c r="G102" s="30"/>
      <c r="H102" s="41"/>
      <c r="I102" s="30"/>
    </row>
    <row r="103" spans="1:9">
      <c r="A103" s="8" t="s">
        <v>94</v>
      </c>
      <c r="B103" s="5" t="s">
        <v>15</v>
      </c>
      <c r="C103" s="5" t="s">
        <v>4</v>
      </c>
      <c r="D103" s="5" t="s">
        <v>161</v>
      </c>
      <c r="E103" s="5" t="s">
        <v>80</v>
      </c>
      <c r="F103" s="5"/>
      <c r="G103" s="30">
        <v>0</v>
      </c>
      <c r="H103" s="43">
        <f>I103-G103</f>
        <v>0</v>
      </c>
      <c r="I103" s="30">
        <v>0</v>
      </c>
    </row>
    <row r="104" spans="1:9" ht="30">
      <c r="A104" s="23" t="s">
        <v>54</v>
      </c>
      <c r="B104" s="5" t="s">
        <v>15</v>
      </c>
      <c r="C104" s="5" t="s">
        <v>4</v>
      </c>
      <c r="D104" s="5" t="s">
        <v>162</v>
      </c>
      <c r="E104" s="5"/>
      <c r="F104" s="5"/>
      <c r="G104" s="30"/>
      <c r="H104" s="41"/>
      <c r="I104" s="30"/>
    </row>
    <row r="105" spans="1:9">
      <c r="A105" s="8" t="s">
        <v>94</v>
      </c>
      <c r="B105" s="5" t="s">
        <v>15</v>
      </c>
      <c r="C105" s="5" t="s">
        <v>4</v>
      </c>
      <c r="D105" s="5" t="s">
        <v>163</v>
      </c>
      <c r="E105" s="5" t="s">
        <v>80</v>
      </c>
      <c r="F105" s="5"/>
      <c r="G105" s="30">
        <v>0</v>
      </c>
      <c r="H105" s="43">
        <f>I105-G105</f>
        <v>0</v>
      </c>
      <c r="I105" s="30">
        <v>0</v>
      </c>
    </row>
    <row r="106" spans="1:9" ht="30">
      <c r="A106" s="23" t="s">
        <v>118</v>
      </c>
      <c r="B106" s="5" t="s">
        <v>15</v>
      </c>
      <c r="C106" s="5" t="s">
        <v>4</v>
      </c>
      <c r="D106" s="5" t="s">
        <v>164</v>
      </c>
      <c r="E106" s="5"/>
      <c r="F106" s="5"/>
      <c r="G106" s="30"/>
      <c r="H106" s="41"/>
      <c r="I106" s="30"/>
    </row>
    <row r="107" spans="1:9">
      <c r="A107" s="8" t="s">
        <v>94</v>
      </c>
      <c r="B107" s="5" t="s">
        <v>15</v>
      </c>
      <c r="C107" s="5" t="s">
        <v>4</v>
      </c>
      <c r="D107" s="5" t="s">
        <v>164</v>
      </c>
      <c r="E107" s="5" t="s">
        <v>80</v>
      </c>
      <c r="F107" s="5"/>
      <c r="G107" s="30">
        <v>0</v>
      </c>
      <c r="H107" s="43">
        <f>I107-G107</f>
        <v>0</v>
      </c>
      <c r="I107" s="30">
        <v>0</v>
      </c>
    </row>
    <row r="108" spans="1:9" ht="30">
      <c r="A108" s="33" t="s">
        <v>201</v>
      </c>
      <c r="B108" s="5" t="s">
        <v>15</v>
      </c>
      <c r="C108" s="5" t="s">
        <v>4</v>
      </c>
      <c r="D108" s="5" t="s">
        <v>200</v>
      </c>
      <c r="E108" s="5"/>
      <c r="F108" s="5"/>
      <c r="G108" s="30"/>
      <c r="H108" s="43"/>
      <c r="I108" s="30"/>
    </row>
    <row r="109" spans="1:9">
      <c r="A109" s="8" t="s">
        <v>91</v>
      </c>
      <c r="B109" s="5" t="s">
        <v>15</v>
      </c>
      <c r="C109" s="5" t="s">
        <v>4</v>
      </c>
      <c r="D109" s="5" t="s">
        <v>200</v>
      </c>
      <c r="E109" s="5" t="s">
        <v>92</v>
      </c>
      <c r="F109" s="5"/>
      <c r="G109" s="30">
        <v>0</v>
      </c>
      <c r="H109" s="43">
        <f>I109-G109</f>
        <v>0</v>
      </c>
      <c r="I109" s="30">
        <v>0</v>
      </c>
    </row>
    <row r="110" spans="1:9">
      <c r="A110" s="23" t="s">
        <v>20</v>
      </c>
      <c r="B110" s="5" t="s">
        <v>15</v>
      </c>
      <c r="C110" s="5" t="s">
        <v>8</v>
      </c>
      <c r="D110" s="5"/>
      <c r="E110" s="5"/>
      <c r="F110" s="5"/>
      <c r="G110" s="22">
        <f>SUM(G111:G127)</f>
        <v>451</v>
      </c>
      <c r="H110" s="22">
        <f>SUM(H111:H127)</f>
        <v>0</v>
      </c>
      <c r="I110" s="22">
        <f>SUM(I111:I127)</f>
        <v>451</v>
      </c>
    </row>
    <row r="111" spans="1:9" ht="30">
      <c r="A111" s="8" t="s">
        <v>74</v>
      </c>
      <c r="B111" s="5" t="s">
        <v>15</v>
      </c>
      <c r="C111" s="5" t="s">
        <v>8</v>
      </c>
      <c r="D111" s="4">
        <v>9000006001</v>
      </c>
      <c r="E111" s="5"/>
      <c r="F111" s="5"/>
      <c r="G111" s="30"/>
      <c r="H111" s="41"/>
      <c r="I111" s="30"/>
    </row>
    <row r="112" spans="1:9">
      <c r="A112" s="8" t="s">
        <v>100</v>
      </c>
      <c r="B112" s="5" t="s">
        <v>15</v>
      </c>
      <c r="C112" s="5" t="s">
        <v>8</v>
      </c>
      <c r="D112" s="4">
        <v>9000006001</v>
      </c>
      <c r="E112" s="5" t="s">
        <v>101</v>
      </c>
      <c r="F112" s="5"/>
      <c r="G112" s="30">
        <v>0</v>
      </c>
      <c r="H112" s="43">
        <f>I112-G112</f>
        <v>0</v>
      </c>
      <c r="I112" s="30">
        <v>0</v>
      </c>
    </row>
    <row r="113" spans="1:9" ht="60">
      <c r="A113" s="14" t="s">
        <v>56</v>
      </c>
      <c r="B113" s="5" t="s">
        <v>15</v>
      </c>
      <c r="C113" s="5" t="s">
        <v>8</v>
      </c>
      <c r="D113" s="5" t="s">
        <v>146</v>
      </c>
      <c r="E113" s="5"/>
      <c r="F113" s="5"/>
      <c r="G113" s="30"/>
      <c r="H113" s="41"/>
      <c r="I113" s="30"/>
    </row>
    <row r="114" spans="1:9">
      <c r="A114" s="8" t="s">
        <v>102</v>
      </c>
      <c r="B114" s="5" t="s">
        <v>15</v>
      </c>
      <c r="C114" s="5" t="s">
        <v>8</v>
      </c>
      <c r="D114" s="5" t="s">
        <v>146</v>
      </c>
      <c r="E114" s="5" t="s">
        <v>103</v>
      </c>
      <c r="F114" s="5"/>
      <c r="G114" s="30">
        <v>0</v>
      </c>
      <c r="H114" s="43">
        <f>I114-G114</f>
        <v>0</v>
      </c>
      <c r="I114" s="30">
        <v>0</v>
      </c>
    </row>
    <row r="115" spans="1:9" ht="30">
      <c r="A115" s="23" t="s">
        <v>84</v>
      </c>
      <c r="B115" s="5" t="s">
        <v>15</v>
      </c>
      <c r="C115" s="5" t="s">
        <v>8</v>
      </c>
      <c r="D115" s="5" t="s">
        <v>165</v>
      </c>
      <c r="E115" s="5"/>
      <c r="F115" s="5"/>
      <c r="G115" s="30"/>
      <c r="H115" s="41"/>
      <c r="I115" s="30"/>
    </row>
    <row r="116" spans="1:9" ht="30">
      <c r="A116" s="8" t="s">
        <v>119</v>
      </c>
      <c r="B116" s="5" t="s">
        <v>15</v>
      </c>
      <c r="C116" s="5" t="s">
        <v>8</v>
      </c>
      <c r="D116" s="5" t="s">
        <v>165</v>
      </c>
      <c r="E116" s="5" t="s">
        <v>80</v>
      </c>
      <c r="F116" s="5" t="s">
        <v>120</v>
      </c>
      <c r="G116" s="30">
        <v>0</v>
      </c>
      <c r="H116" s="43">
        <f>I116-G116</f>
        <v>0</v>
      </c>
      <c r="I116" s="30">
        <v>0</v>
      </c>
    </row>
    <row r="117" spans="1:9" ht="30">
      <c r="A117" s="8" t="s">
        <v>121</v>
      </c>
      <c r="B117" s="5" t="s">
        <v>15</v>
      </c>
      <c r="C117" s="5" t="s">
        <v>8</v>
      </c>
      <c r="D117" s="5" t="s">
        <v>165</v>
      </c>
      <c r="E117" s="5" t="s">
        <v>122</v>
      </c>
      <c r="F117" s="5" t="s">
        <v>120</v>
      </c>
      <c r="G117" s="30">
        <v>0</v>
      </c>
      <c r="H117" s="43">
        <f>I117-G117</f>
        <v>0</v>
      </c>
      <c r="I117" s="30">
        <v>0</v>
      </c>
    </row>
    <row r="118" spans="1:9" ht="30">
      <c r="A118" s="8" t="s">
        <v>48</v>
      </c>
      <c r="B118" s="5" t="s">
        <v>15</v>
      </c>
      <c r="C118" s="5" t="s">
        <v>8</v>
      </c>
      <c r="D118" s="5" t="s">
        <v>166</v>
      </c>
      <c r="E118" s="5"/>
      <c r="F118" s="5"/>
      <c r="G118" s="30"/>
      <c r="H118" s="41"/>
      <c r="I118" s="30"/>
    </row>
    <row r="119" spans="1:9">
      <c r="A119" s="8" t="s">
        <v>94</v>
      </c>
      <c r="B119" s="5" t="s">
        <v>15</v>
      </c>
      <c r="C119" s="5" t="s">
        <v>8</v>
      </c>
      <c r="D119" s="5" t="s">
        <v>166</v>
      </c>
      <c r="E119" s="5" t="s">
        <v>80</v>
      </c>
      <c r="F119" s="5"/>
      <c r="G119" s="30">
        <v>0</v>
      </c>
      <c r="H119" s="43">
        <f>I119-G119</f>
        <v>0</v>
      </c>
      <c r="I119" s="30">
        <v>0</v>
      </c>
    </row>
    <row r="120" spans="1:9" ht="30">
      <c r="A120" s="8" t="s">
        <v>49</v>
      </c>
      <c r="B120" s="5" t="s">
        <v>15</v>
      </c>
      <c r="C120" s="5" t="s">
        <v>8</v>
      </c>
      <c r="D120" s="5" t="s">
        <v>167</v>
      </c>
      <c r="E120" s="5"/>
      <c r="F120" s="5"/>
      <c r="G120" s="30"/>
      <c r="H120" s="41"/>
      <c r="I120" s="30"/>
    </row>
    <row r="121" spans="1:9">
      <c r="A121" s="8" t="s">
        <v>94</v>
      </c>
      <c r="B121" s="5" t="s">
        <v>15</v>
      </c>
      <c r="C121" s="5" t="s">
        <v>8</v>
      </c>
      <c r="D121" s="5" t="s">
        <v>167</v>
      </c>
      <c r="E121" s="5" t="s">
        <v>80</v>
      </c>
      <c r="F121" s="5"/>
      <c r="G121" s="30">
        <v>0</v>
      </c>
      <c r="H121" s="43">
        <f>I121-G121</f>
        <v>0</v>
      </c>
      <c r="I121" s="30">
        <v>0</v>
      </c>
    </row>
    <row r="122" spans="1:9">
      <c r="A122" s="15" t="s">
        <v>50</v>
      </c>
      <c r="B122" s="5" t="s">
        <v>15</v>
      </c>
      <c r="C122" s="5" t="s">
        <v>8</v>
      </c>
      <c r="D122" s="5" t="s">
        <v>168</v>
      </c>
      <c r="E122" s="5"/>
      <c r="F122" s="5"/>
      <c r="G122" s="30"/>
      <c r="H122" s="41"/>
      <c r="I122" s="30"/>
    </row>
    <row r="123" spans="1:9">
      <c r="A123" s="8" t="s">
        <v>94</v>
      </c>
      <c r="B123" s="5" t="s">
        <v>15</v>
      </c>
      <c r="C123" s="5" t="s">
        <v>8</v>
      </c>
      <c r="D123" s="5" t="s">
        <v>168</v>
      </c>
      <c r="E123" s="5" t="s">
        <v>80</v>
      </c>
      <c r="F123" s="5"/>
      <c r="G123" s="30">
        <v>0</v>
      </c>
      <c r="H123" s="43">
        <f>I123-G123</f>
        <v>0</v>
      </c>
      <c r="I123" s="30">
        <v>0</v>
      </c>
    </row>
    <row r="124" spans="1:9">
      <c r="A124" s="15" t="s">
        <v>185</v>
      </c>
      <c r="B124" s="5" t="s">
        <v>15</v>
      </c>
      <c r="C124" s="5" t="s">
        <v>8</v>
      </c>
      <c r="D124" s="5" t="s">
        <v>184</v>
      </c>
      <c r="E124" s="5"/>
      <c r="F124" s="5"/>
      <c r="G124" s="30"/>
      <c r="H124" s="41"/>
      <c r="I124" s="30"/>
    </row>
    <row r="125" spans="1:9">
      <c r="A125" s="8" t="s">
        <v>94</v>
      </c>
      <c r="B125" s="5" t="s">
        <v>15</v>
      </c>
      <c r="C125" s="5" t="s">
        <v>8</v>
      </c>
      <c r="D125" s="5" t="s">
        <v>184</v>
      </c>
      <c r="E125" s="5" t="s">
        <v>80</v>
      </c>
      <c r="F125" s="5"/>
      <c r="G125" s="30">
        <v>451</v>
      </c>
      <c r="H125" s="43">
        <f>I125-G125</f>
        <v>0</v>
      </c>
      <c r="I125" s="30">
        <v>451</v>
      </c>
    </row>
    <row r="126" spans="1:9">
      <c r="A126" s="8" t="s">
        <v>123</v>
      </c>
      <c r="B126" s="5" t="s">
        <v>15</v>
      </c>
      <c r="C126" s="5" t="s">
        <v>8</v>
      </c>
      <c r="D126" s="5" t="s">
        <v>169</v>
      </c>
      <c r="E126" s="5"/>
      <c r="F126" s="5"/>
      <c r="G126" s="30"/>
      <c r="H126" s="41"/>
      <c r="I126" s="30"/>
    </row>
    <row r="127" spans="1:9">
      <c r="A127" s="8" t="s">
        <v>94</v>
      </c>
      <c r="B127" s="5" t="s">
        <v>15</v>
      </c>
      <c r="C127" s="5" t="s">
        <v>8</v>
      </c>
      <c r="D127" s="5" t="s">
        <v>169</v>
      </c>
      <c r="E127" s="5" t="s">
        <v>80</v>
      </c>
      <c r="F127" s="5"/>
      <c r="G127" s="30">
        <v>0</v>
      </c>
      <c r="H127" s="43">
        <f>I127-G127</f>
        <v>0</v>
      </c>
      <c r="I127" s="30">
        <v>0</v>
      </c>
    </row>
    <row r="128" spans="1:9">
      <c r="A128" s="8" t="s">
        <v>45</v>
      </c>
      <c r="B128" s="5" t="s">
        <v>15</v>
      </c>
      <c r="C128" s="5" t="s">
        <v>6</v>
      </c>
      <c r="D128" s="5"/>
      <c r="E128" s="5"/>
      <c r="F128" s="5"/>
      <c r="G128" s="22">
        <f>SUM(G129:G138)</f>
        <v>310</v>
      </c>
      <c r="H128" s="22">
        <f>SUM(H129:H138)</f>
        <v>200</v>
      </c>
      <c r="I128" s="22">
        <f>SUM(I129:I138)</f>
        <v>510</v>
      </c>
    </row>
    <row r="129" spans="1:9" ht="30">
      <c r="A129" s="8" t="s">
        <v>74</v>
      </c>
      <c r="B129" s="5" t="s">
        <v>15</v>
      </c>
      <c r="C129" s="5" t="s">
        <v>6</v>
      </c>
      <c r="D129" s="4">
        <v>9000006001</v>
      </c>
      <c r="E129" s="5"/>
      <c r="F129" s="5"/>
      <c r="G129" s="30"/>
      <c r="H129" s="41"/>
      <c r="I129" s="30"/>
    </row>
    <row r="130" spans="1:9">
      <c r="A130" s="8" t="s">
        <v>100</v>
      </c>
      <c r="B130" s="5" t="s">
        <v>15</v>
      </c>
      <c r="C130" s="5" t="s">
        <v>6</v>
      </c>
      <c r="D130" s="4">
        <v>9000006001</v>
      </c>
      <c r="E130" s="5" t="s">
        <v>101</v>
      </c>
      <c r="F130" s="5"/>
      <c r="G130" s="30">
        <v>0</v>
      </c>
      <c r="H130" s="43">
        <f>I130-G130</f>
        <v>0</v>
      </c>
      <c r="I130" s="30">
        <v>0</v>
      </c>
    </row>
    <row r="131" spans="1:9">
      <c r="A131" s="8" t="s">
        <v>51</v>
      </c>
      <c r="B131" s="5" t="s">
        <v>15</v>
      </c>
      <c r="C131" s="5" t="s">
        <v>6</v>
      </c>
      <c r="D131" s="5" t="s">
        <v>170</v>
      </c>
      <c r="E131" s="5"/>
      <c r="F131" s="5"/>
      <c r="G131" s="30"/>
      <c r="H131" s="41"/>
      <c r="I131" s="30"/>
    </row>
    <row r="132" spans="1:9">
      <c r="A132" s="8" t="s">
        <v>94</v>
      </c>
      <c r="B132" s="5" t="s">
        <v>15</v>
      </c>
      <c r="C132" s="5" t="s">
        <v>6</v>
      </c>
      <c r="D132" s="5" t="s">
        <v>170</v>
      </c>
      <c r="E132" s="5" t="s">
        <v>80</v>
      </c>
      <c r="F132" s="5"/>
      <c r="G132" s="30">
        <v>150</v>
      </c>
      <c r="H132" s="43">
        <f>I132-G132</f>
        <v>-10</v>
      </c>
      <c r="I132" s="30">
        <v>140</v>
      </c>
    </row>
    <row r="133" spans="1:9">
      <c r="A133" s="8" t="s">
        <v>52</v>
      </c>
      <c r="B133" s="5" t="s">
        <v>15</v>
      </c>
      <c r="C133" s="5" t="s">
        <v>6</v>
      </c>
      <c r="D133" s="5" t="s">
        <v>171</v>
      </c>
      <c r="E133" s="5"/>
      <c r="F133" s="5"/>
      <c r="G133" s="30"/>
      <c r="H133" s="41"/>
      <c r="I133" s="30"/>
    </row>
    <row r="134" spans="1:9">
      <c r="A134" s="8" t="s">
        <v>94</v>
      </c>
      <c r="B134" s="5" t="s">
        <v>15</v>
      </c>
      <c r="C134" s="5" t="s">
        <v>6</v>
      </c>
      <c r="D134" s="5" t="s">
        <v>171</v>
      </c>
      <c r="E134" s="5" t="s">
        <v>80</v>
      </c>
      <c r="F134" s="5"/>
      <c r="G134" s="30">
        <v>10</v>
      </c>
      <c r="H134" s="43">
        <f>I134-G134</f>
        <v>-10</v>
      </c>
      <c r="I134" s="30">
        <v>0</v>
      </c>
    </row>
    <row r="135" spans="1:9" s="13" customFormat="1">
      <c r="A135" s="8" t="s">
        <v>53</v>
      </c>
      <c r="B135" s="5" t="s">
        <v>15</v>
      </c>
      <c r="C135" s="5" t="s">
        <v>6</v>
      </c>
      <c r="D135" s="5" t="s">
        <v>172</v>
      </c>
      <c r="E135" s="5"/>
      <c r="F135" s="5"/>
      <c r="G135" s="30"/>
      <c r="H135" s="41"/>
      <c r="I135" s="30"/>
    </row>
    <row r="136" spans="1:9" s="13" customFormat="1">
      <c r="A136" s="8" t="s">
        <v>94</v>
      </c>
      <c r="B136" s="5" t="s">
        <v>15</v>
      </c>
      <c r="C136" s="5" t="s">
        <v>6</v>
      </c>
      <c r="D136" s="5" t="s">
        <v>172</v>
      </c>
      <c r="E136" s="5" t="s">
        <v>80</v>
      </c>
      <c r="F136" s="5"/>
      <c r="G136" s="30">
        <v>0</v>
      </c>
      <c r="H136" s="43">
        <f>I136-G136</f>
        <v>0</v>
      </c>
      <c r="I136" s="30">
        <v>0</v>
      </c>
    </row>
    <row r="137" spans="1:9" s="13" customFormat="1">
      <c r="A137" s="23" t="s">
        <v>124</v>
      </c>
      <c r="B137" s="5" t="s">
        <v>15</v>
      </c>
      <c r="C137" s="5" t="s">
        <v>6</v>
      </c>
      <c r="D137" s="5" t="s">
        <v>173</v>
      </c>
      <c r="E137" s="5"/>
      <c r="F137" s="5"/>
      <c r="G137" s="30"/>
      <c r="H137" s="41"/>
      <c r="I137" s="30"/>
    </row>
    <row r="138" spans="1:9">
      <c r="A138" s="8" t="s">
        <v>94</v>
      </c>
      <c r="B138" s="5" t="s">
        <v>15</v>
      </c>
      <c r="C138" s="5" t="s">
        <v>6</v>
      </c>
      <c r="D138" s="5" t="s">
        <v>173</v>
      </c>
      <c r="E138" s="5" t="s">
        <v>80</v>
      </c>
      <c r="F138" s="5" t="s">
        <v>73</v>
      </c>
      <c r="G138" s="30">
        <v>150</v>
      </c>
      <c r="H138" s="43">
        <f>I138-G138</f>
        <v>220</v>
      </c>
      <c r="I138" s="30">
        <v>370</v>
      </c>
    </row>
    <row r="139" spans="1:9">
      <c r="A139" s="10" t="s">
        <v>18</v>
      </c>
      <c r="B139" s="11" t="s">
        <v>9</v>
      </c>
      <c r="C139" s="11" t="s">
        <v>24</v>
      </c>
      <c r="D139" s="11"/>
      <c r="E139" s="11"/>
      <c r="F139" s="11"/>
      <c r="G139" s="28">
        <f>G140</f>
        <v>10</v>
      </c>
      <c r="H139" s="28">
        <f>H140</f>
        <v>0</v>
      </c>
      <c r="I139" s="28">
        <f>I140</f>
        <v>10</v>
      </c>
    </row>
    <row r="140" spans="1:9">
      <c r="A140" s="25" t="s">
        <v>34</v>
      </c>
      <c r="B140" s="5" t="s">
        <v>9</v>
      </c>
      <c r="C140" s="5" t="s">
        <v>9</v>
      </c>
      <c r="D140" s="5"/>
      <c r="E140" s="5"/>
      <c r="F140" s="5"/>
      <c r="G140" s="22">
        <f>SUM(G141:G142)</f>
        <v>10</v>
      </c>
      <c r="H140" s="22">
        <f>SUM(H141:H142)</f>
        <v>0</v>
      </c>
      <c r="I140" s="22">
        <f>SUM(I141:I142)</f>
        <v>10</v>
      </c>
    </row>
    <row r="141" spans="1:9">
      <c r="A141" s="25" t="s">
        <v>125</v>
      </c>
      <c r="B141" s="5" t="s">
        <v>9</v>
      </c>
      <c r="C141" s="5" t="s">
        <v>9</v>
      </c>
      <c r="D141" s="5" t="s">
        <v>174</v>
      </c>
      <c r="E141" s="5"/>
      <c r="F141" s="5"/>
      <c r="G141" s="30"/>
      <c r="H141" s="42"/>
      <c r="I141" s="30"/>
    </row>
    <row r="142" spans="1:9">
      <c r="A142" s="8" t="s">
        <v>94</v>
      </c>
      <c r="B142" s="5" t="s">
        <v>9</v>
      </c>
      <c r="C142" s="5" t="s">
        <v>9</v>
      </c>
      <c r="D142" s="5" t="s">
        <v>174</v>
      </c>
      <c r="E142" s="5" t="s">
        <v>80</v>
      </c>
      <c r="F142" s="5"/>
      <c r="G142" s="30">
        <v>10</v>
      </c>
      <c r="H142" s="43">
        <f>I142-G142</f>
        <v>0</v>
      </c>
      <c r="I142" s="30">
        <v>10</v>
      </c>
    </row>
    <row r="143" spans="1:9">
      <c r="A143" s="10" t="s">
        <v>40</v>
      </c>
      <c r="B143" s="11" t="s">
        <v>17</v>
      </c>
      <c r="C143" s="11" t="s">
        <v>24</v>
      </c>
      <c r="D143" s="11"/>
      <c r="E143" s="11"/>
      <c r="F143" s="11"/>
      <c r="G143" s="28">
        <f>G144</f>
        <v>728.9</v>
      </c>
      <c r="H143" s="28">
        <f>H144</f>
        <v>144.10000000000002</v>
      </c>
      <c r="I143" s="28">
        <f>I144</f>
        <v>873</v>
      </c>
    </row>
    <row r="144" spans="1:9">
      <c r="A144" s="26" t="s">
        <v>19</v>
      </c>
      <c r="B144" s="5" t="s">
        <v>17</v>
      </c>
      <c r="C144" s="5" t="s">
        <v>4</v>
      </c>
      <c r="D144" s="5"/>
      <c r="E144" s="5"/>
      <c r="F144" s="5"/>
      <c r="G144" s="22">
        <f>SUM(G145:G155)</f>
        <v>728.9</v>
      </c>
      <c r="H144" s="22">
        <f>SUM(H145:H155)</f>
        <v>144.10000000000002</v>
      </c>
      <c r="I144" s="22">
        <f>SUM(I145:I155)</f>
        <v>873</v>
      </c>
    </row>
    <row r="145" spans="1:9" ht="30">
      <c r="A145" s="8" t="s">
        <v>74</v>
      </c>
      <c r="B145" s="5" t="s">
        <v>17</v>
      </c>
      <c r="C145" s="5" t="s">
        <v>4</v>
      </c>
      <c r="D145" s="4">
        <v>9000006001</v>
      </c>
      <c r="E145" s="5"/>
      <c r="F145" s="5"/>
      <c r="G145" s="30"/>
      <c r="H145" s="41"/>
      <c r="I145" s="30"/>
    </row>
    <row r="146" spans="1:9">
      <c r="A146" s="8" t="s">
        <v>100</v>
      </c>
      <c r="B146" s="5" t="s">
        <v>17</v>
      </c>
      <c r="C146" s="5" t="s">
        <v>4</v>
      </c>
      <c r="D146" s="4">
        <v>9000006001</v>
      </c>
      <c r="E146" s="5" t="s">
        <v>101</v>
      </c>
      <c r="F146" s="5"/>
      <c r="G146" s="30">
        <v>0</v>
      </c>
      <c r="H146" s="43">
        <f>I146-G146</f>
        <v>0.5</v>
      </c>
      <c r="I146" s="30">
        <v>0.5</v>
      </c>
    </row>
    <row r="147" spans="1:9" ht="60">
      <c r="A147" s="14" t="s">
        <v>56</v>
      </c>
      <c r="B147" s="5" t="s">
        <v>17</v>
      </c>
      <c r="C147" s="5" t="s">
        <v>4</v>
      </c>
      <c r="D147" s="5" t="s">
        <v>146</v>
      </c>
      <c r="E147" s="5"/>
      <c r="F147" s="5"/>
      <c r="G147" s="31"/>
      <c r="H147" s="41"/>
      <c r="I147" s="31"/>
    </row>
    <row r="148" spans="1:9">
      <c r="A148" s="8" t="s">
        <v>102</v>
      </c>
      <c r="B148" s="5" t="s">
        <v>17</v>
      </c>
      <c r="C148" s="5" t="s">
        <v>4</v>
      </c>
      <c r="D148" s="5" t="s">
        <v>146</v>
      </c>
      <c r="E148" s="5" t="s">
        <v>103</v>
      </c>
      <c r="F148" s="5"/>
      <c r="G148" s="31">
        <v>173.9</v>
      </c>
      <c r="H148" s="43">
        <f>I148-G148</f>
        <v>0</v>
      </c>
      <c r="I148" s="31">
        <v>173.9</v>
      </c>
    </row>
    <row r="149" spans="1:9">
      <c r="A149" s="26" t="s">
        <v>126</v>
      </c>
      <c r="B149" s="5" t="s">
        <v>17</v>
      </c>
      <c r="C149" s="5" t="s">
        <v>4</v>
      </c>
      <c r="D149" s="5" t="s">
        <v>175</v>
      </c>
      <c r="E149" s="5"/>
      <c r="F149" s="5"/>
      <c r="G149" s="30"/>
      <c r="H149" s="41"/>
      <c r="I149" s="30"/>
    </row>
    <row r="150" spans="1:9">
      <c r="A150" s="8" t="s">
        <v>85</v>
      </c>
      <c r="B150" s="5" t="s">
        <v>17</v>
      </c>
      <c r="C150" s="5" t="s">
        <v>4</v>
      </c>
      <c r="D150" s="5" t="s">
        <v>175</v>
      </c>
      <c r="E150" s="5" t="s">
        <v>86</v>
      </c>
      <c r="F150" s="5"/>
      <c r="G150" s="30">
        <v>400</v>
      </c>
      <c r="H150" s="43">
        <f t="shared" ref="H150:H155" si="1">I150-G150</f>
        <v>-93</v>
      </c>
      <c r="I150" s="30">
        <v>307</v>
      </c>
    </row>
    <row r="151" spans="1:9">
      <c r="A151" s="8" t="s">
        <v>127</v>
      </c>
      <c r="B151" s="5" t="s">
        <v>17</v>
      </c>
      <c r="C151" s="5" t="s">
        <v>4</v>
      </c>
      <c r="D151" s="5" t="s">
        <v>175</v>
      </c>
      <c r="E151" s="5" t="s">
        <v>87</v>
      </c>
      <c r="F151" s="5"/>
      <c r="G151" s="30">
        <v>0</v>
      </c>
      <c r="H151" s="43">
        <f t="shared" si="1"/>
        <v>0</v>
      </c>
      <c r="I151" s="30">
        <v>0</v>
      </c>
    </row>
    <row r="152" spans="1:9" ht="30">
      <c r="A152" s="8" t="s">
        <v>194</v>
      </c>
      <c r="B152" s="5" t="s">
        <v>17</v>
      </c>
      <c r="C152" s="5" t="s">
        <v>4</v>
      </c>
      <c r="D152" s="5" t="s">
        <v>175</v>
      </c>
      <c r="E152" s="5" t="s">
        <v>195</v>
      </c>
      <c r="F152" s="5"/>
      <c r="G152" s="30">
        <v>0</v>
      </c>
      <c r="H152" s="43">
        <f t="shared" si="1"/>
        <v>93</v>
      </c>
      <c r="I152" s="30">
        <v>93</v>
      </c>
    </row>
    <row r="153" spans="1:9" ht="30">
      <c r="A153" s="8" t="s">
        <v>128</v>
      </c>
      <c r="B153" s="5" t="s">
        <v>17</v>
      </c>
      <c r="C153" s="5" t="s">
        <v>4</v>
      </c>
      <c r="D153" s="5" t="s">
        <v>175</v>
      </c>
      <c r="E153" s="5" t="s">
        <v>129</v>
      </c>
      <c r="F153" s="5"/>
      <c r="G153" s="30">
        <v>0</v>
      </c>
      <c r="H153" s="43">
        <f t="shared" si="1"/>
        <v>0</v>
      </c>
      <c r="I153" s="30">
        <v>0</v>
      </c>
    </row>
    <row r="154" spans="1:9">
      <c r="A154" s="8" t="s">
        <v>94</v>
      </c>
      <c r="B154" s="5" t="s">
        <v>17</v>
      </c>
      <c r="C154" s="5" t="s">
        <v>4</v>
      </c>
      <c r="D154" s="5" t="s">
        <v>175</v>
      </c>
      <c r="E154" s="5">
        <v>244</v>
      </c>
      <c r="F154" s="5"/>
      <c r="G154" s="30">
        <v>150</v>
      </c>
      <c r="H154" s="43">
        <f t="shared" si="1"/>
        <v>143.60000000000002</v>
      </c>
      <c r="I154" s="30">
        <v>293.60000000000002</v>
      </c>
    </row>
    <row r="155" spans="1:9">
      <c r="A155" s="8" t="s">
        <v>95</v>
      </c>
      <c r="B155" s="5" t="s">
        <v>17</v>
      </c>
      <c r="C155" s="5" t="s">
        <v>4</v>
      </c>
      <c r="D155" s="5" t="s">
        <v>175</v>
      </c>
      <c r="E155" s="5" t="s">
        <v>96</v>
      </c>
      <c r="F155" s="5"/>
      <c r="G155" s="30">
        <v>5</v>
      </c>
      <c r="H155" s="43">
        <f t="shared" si="1"/>
        <v>0</v>
      </c>
      <c r="I155" s="30">
        <v>5</v>
      </c>
    </row>
    <row r="156" spans="1:9">
      <c r="A156" s="10" t="s">
        <v>61</v>
      </c>
      <c r="B156" s="11" t="s">
        <v>33</v>
      </c>
      <c r="C156" s="11" t="s">
        <v>24</v>
      </c>
      <c r="D156" s="11"/>
      <c r="E156" s="11"/>
      <c r="F156" s="5"/>
      <c r="G156" s="28">
        <f>G157+G160</f>
        <v>150</v>
      </c>
      <c r="H156" s="28">
        <f>H157+H160</f>
        <v>0</v>
      </c>
      <c r="I156" s="28">
        <f>I157+I160</f>
        <v>150</v>
      </c>
    </row>
    <row r="157" spans="1:9">
      <c r="A157" s="26" t="s">
        <v>88</v>
      </c>
      <c r="B157" s="5" t="s">
        <v>33</v>
      </c>
      <c r="C157" s="5" t="s">
        <v>4</v>
      </c>
      <c r="D157" s="5"/>
      <c r="E157" s="5"/>
      <c r="F157" s="5"/>
      <c r="G157" s="22">
        <f>SUM(G158:G159)</f>
        <v>150</v>
      </c>
      <c r="H157" s="22">
        <f>SUM(H158:H159)</f>
        <v>0</v>
      </c>
      <c r="I157" s="22">
        <f>SUM(I158:I159)</f>
        <v>150</v>
      </c>
    </row>
    <row r="158" spans="1:9">
      <c r="A158" s="26" t="s">
        <v>130</v>
      </c>
      <c r="B158" s="5" t="s">
        <v>33</v>
      </c>
      <c r="C158" s="5" t="s">
        <v>4</v>
      </c>
      <c r="D158" s="5" t="s">
        <v>176</v>
      </c>
      <c r="E158" s="5"/>
      <c r="F158" s="5"/>
      <c r="G158" s="30"/>
      <c r="H158" s="41"/>
      <c r="I158" s="30"/>
    </row>
    <row r="159" spans="1:9">
      <c r="A159" s="8" t="s">
        <v>89</v>
      </c>
      <c r="B159" s="5" t="s">
        <v>33</v>
      </c>
      <c r="C159" s="5" t="s">
        <v>4</v>
      </c>
      <c r="D159" s="5" t="s">
        <v>176</v>
      </c>
      <c r="E159" s="5" t="s">
        <v>90</v>
      </c>
      <c r="F159" s="5"/>
      <c r="G159" s="30">
        <v>150</v>
      </c>
      <c r="H159" s="43">
        <f>I159-G159</f>
        <v>0</v>
      </c>
      <c r="I159" s="30">
        <v>150</v>
      </c>
    </row>
    <row r="160" spans="1:9">
      <c r="A160" s="8" t="s">
        <v>77</v>
      </c>
      <c r="B160" s="5" t="s">
        <v>33</v>
      </c>
      <c r="C160" s="5" t="s">
        <v>6</v>
      </c>
      <c r="D160" s="5"/>
      <c r="E160" s="5"/>
      <c r="F160" s="5"/>
      <c r="G160" s="22">
        <f>SUM(G161:G169)</f>
        <v>0</v>
      </c>
      <c r="H160" s="22">
        <f>SUM(H161:H169)</f>
        <v>0</v>
      </c>
      <c r="I160" s="22">
        <f>SUM(I161:I169)</f>
        <v>0</v>
      </c>
    </row>
    <row r="161" spans="1:9">
      <c r="A161" s="8" t="s">
        <v>131</v>
      </c>
      <c r="B161" s="5" t="s">
        <v>33</v>
      </c>
      <c r="C161" s="5" t="s">
        <v>6</v>
      </c>
      <c r="D161" s="5" t="s">
        <v>177</v>
      </c>
      <c r="E161" s="5"/>
      <c r="F161" s="5"/>
      <c r="G161" s="30"/>
      <c r="H161" s="41"/>
      <c r="I161" s="30"/>
    </row>
    <row r="162" spans="1:9">
      <c r="A162" s="35" t="s">
        <v>91</v>
      </c>
      <c r="B162" s="5" t="s">
        <v>33</v>
      </c>
      <c r="C162" s="5" t="s">
        <v>6</v>
      </c>
      <c r="D162" s="5" t="s">
        <v>177</v>
      </c>
      <c r="E162" s="5" t="s">
        <v>92</v>
      </c>
      <c r="F162" s="5"/>
      <c r="G162" s="30">
        <v>0</v>
      </c>
      <c r="H162" s="43">
        <f>I162-G162</f>
        <v>0</v>
      </c>
      <c r="I162" s="30">
        <v>0</v>
      </c>
    </row>
    <row r="163" spans="1:9">
      <c r="A163" s="8" t="s">
        <v>132</v>
      </c>
      <c r="B163" s="5" t="s">
        <v>33</v>
      </c>
      <c r="C163" s="5" t="s">
        <v>6</v>
      </c>
      <c r="D163" s="5" t="s">
        <v>178</v>
      </c>
      <c r="E163" s="5"/>
      <c r="F163" s="5"/>
      <c r="G163" s="30"/>
      <c r="H163" s="41"/>
      <c r="I163" s="30"/>
    </row>
    <row r="164" spans="1:9">
      <c r="A164" s="35" t="s">
        <v>91</v>
      </c>
      <c r="B164" s="5" t="s">
        <v>33</v>
      </c>
      <c r="C164" s="5" t="s">
        <v>6</v>
      </c>
      <c r="D164" s="5" t="s">
        <v>178</v>
      </c>
      <c r="E164" s="5" t="s">
        <v>92</v>
      </c>
      <c r="F164" s="5"/>
      <c r="G164" s="30">
        <v>0</v>
      </c>
      <c r="H164" s="43">
        <f>I164-G164</f>
        <v>0</v>
      </c>
      <c r="I164" s="30">
        <v>0</v>
      </c>
    </row>
    <row r="165" spans="1:9" ht="30">
      <c r="A165" s="26" t="s">
        <v>133</v>
      </c>
      <c r="B165" s="5" t="s">
        <v>33</v>
      </c>
      <c r="C165" s="5" t="s">
        <v>6</v>
      </c>
      <c r="D165" s="5" t="s">
        <v>179</v>
      </c>
      <c r="E165" s="5"/>
      <c r="F165" s="5"/>
      <c r="G165" s="30"/>
      <c r="H165" s="41"/>
      <c r="I165" s="30"/>
    </row>
    <row r="166" spans="1:9">
      <c r="A166" s="35" t="s">
        <v>91</v>
      </c>
      <c r="B166" s="5" t="s">
        <v>33</v>
      </c>
      <c r="C166" s="5" t="s">
        <v>6</v>
      </c>
      <c r="D166" s="5" t="s">
        <v>179</v>
      </c>
      <c r="E166" s="5" t="s">
        <v>92</v>
      </c>
      <c r="F166" s="5"/>
      <c r="G166" s="30">
        <v>0</v>
      </c>
      <c r="H166" s="43">
        <f>I166-G166</f>
        <v>0</v>
      </c>
      <c r="I166" s="30">
        <v>0</v>
      </c>
    </row>
    <row r="167" spans="1:9">
      <c r="A167" s="8" t="s">
        <v>102</v>
      </c>
      <c r="B167" s="5" t="s">
        <v>33</v>
      </c>
      <c r="C167" s="5" t="s">
        <v>6</v>
      </c>
      <c r="D167" s="5" t="s">
        <v>179</v>
      </c>
      <c r="E167" s="5" t="s">
        <v>103</v>
      </c>
      <c r="F167" s="5"/>
      <c r="G167" s="30">
        <v>0</v>
      </c>
      <c r="H167" s="43">
        <f>I167-G167</f>
        <v>0</v>
      </c>
      <c r="I167" s="30">
        <v>0</v>
      </c>
    </row>
    <row r="168" spans="1:9">
      <c r="A168" s="8" t="s">
        <v>196</v>
      </c>
      <c r="B168" s="5" t="s">
        <v>33</v>
      </c>
      <c r="C168" s="5" t="s">
        <v>6</v>
      </c>
      <c r="D168" s="5" t="s">
        <v>197</v>
      </c>
      <c r="E168" s="5"/>
      <c r="F168" s="5"/>
      <c r="G168" s="30"/>
      <c r="H168" s="43"/>
      <c r="I168" s="30"/>
    </row>
    <row r="169" spans="1:9" ht="30">
      <c r="A169" s="8" t="s">
        <v>198</v>
      </c>
      <c r="B169" s="5" t="s">
        <v>33</v>
      </c>
      <c r="C169" s="5" t="s">
        <v>6</v>
      </c>
      <c r="D169" s="5" t="s">
        <v>197</v>
      </c>
      <c r="E169" s="5" t="s">
        <v>199</v>
      </c>
      <c r="F169" s="5"/>
      <c r="G169" s="30">
        <v>0</v>
      </c>
      <c r="H169" s="43">
        <f>I169-G169</f>
        <v>0</v>
      </c>
      <c r="I169" s="30">
        <v>0</v>
      </c>
    </row>
    <row r="170" spans="1:9">
      <c r="A170" s="10" t="s">
        <v>32</v>
      </c>
      <c r="B170" s="11" t="s">
        <v>55</v>
      </c>
      <c r="C170" s="11" t="s">
        <v>24</v>
      </c>
      <c r="D170" s="11"/>
      <c r="E170" s="11"/>
      <c r="F170" s="11"/>
      <c r="G170" s="28">
        <f>G171</f>
        <v>10</v>
      </c>
      <c r="H170" s="28">
        <f>H171</f>
        <v>0</v>
      </c>
      <c r="I170" s="28">
        <f>I171</f>
        <v>10</v>
      </c>
    </row>
    <row r="171" spans="1:9">
      <c r="A171" s="26" t="s">
        <v>62</v>
      </c>
      <c r="B171" s="5" t="s">
        <v>55</v>
      </c>
      <c r="C171" s="5" t="s">
        <v>8</v>
      </c>
      <c r="D171" s="5"/>
      <c r="E171" s="5"/>
      <c r="F171" s="5"/>
      <c r="G171" s="22">
        <f>SUM(G172:G173)</f>
        <v>10</v>
      </c>
      <c r="H171" s="22">
        <f>SUM(H172:H173)</f>
        <v>0</v>
      </c>
      <c r="I171" s="22">
        <f>SUM(I172:I173)</f>
        <v>10</v>
      </c>
    </row>
    <row r="172" spans="1:9">
      <c r="A172" s="26" t="s">
        <v>134</v>
      </c>
      <c r="B172" s="5" t="s">
        <v>55</v>
      </c>
      <c r="C172" s="5" t="s">
        <v>8</v>
      </c>
      <c r="D172" s="5" t="s">
        <v>180</v>
      </c>
      <c r="E172" s="5"/>
      <c r="F172" s="5"/>
      <c r="G172" s="30"/>
      <c r="H172" s="41"/>
      <c r="I172" s="30"/>
    </row>
    <row r="173" spans="1:9">
      <c r="A173" s="8" t="s">
        <v>94</v>
      </c>
      <c r="B173" s="5" t="s">
        <v>55</v>
      </c>
      <c r="C173" s="5" t="s">
        <v>8</v>
      </c>
      <c r="D173" s="5" t="s">
        <v>180</v>
      </c>
      <c r="E173" s="5" t="s">
        <v>80</v>
      </c>
      <c r="F173" s="5"/>
      <c r="G173" s="30">
        <v>10</v>
      </c>
      <c r="H173" s="43">
        <f>I173-G173</f>
        <v>0</v>
      </c>
      <c r="I173" s="30">
        <v>10</v>
      </c>
    </row>
    <row r="174" spans="1:9">
      <c r="A174" s="10" t="s">
        <v>63</v>
      </c>
      <c r="B174" s="11" t="s">
        <v>21</v>
      </c>
      <c r="C174" s="11" t="s">
        <v>24</v>
      </c>
      <c r="D174" s="11"/>
      <c r="E174" s="11"/>
      <c r="F174" s="20"/>
      <c r="G174" s="28">
        <f>G175</f>
        <v>100</v>
      </c>
      <c r="H174" s="28">
        <f>H175</f>
        <v>0</v>
      </c>
      <c r="I174" s="28">
        <f>I175</f>
        <v>100</v>
      </c>
    </row>
    <row r="175" spans="1:9">
      <c r="A175" s="8" t="s">
        <v>64</v>
      </c>
      <c r="B175" s="5" t="s">
        <v>21</v>
      </c>
      <c r="C175" s="5" t="s">
        <v>13</v>
      </c>
      <c r="D175" s="5"/>
      <c r="E175" s="5"/>
      <c r="F175" s="21"/>
      <c r="G175" s="22">
        <f>SUM(G176:G177)</f>
        <v>100</v>
      </c>
      <c r="H175" s="22">
        <f>SUM(H176:H177)</f>
        <v>0</v>
      </c>
      <c r="I175" s="22">
        <f>SUM(I176:I177)</f>
        <v>100</v>
      </c>
    </row>
    <row r="176" spans="1:9">
      <c r="A176" s="14" t="s">
        <v>65</v>
      </c>
      <c r="B176" s="5" t="s">
        <v>21</v>
      </c>
      <c r="C176" s="5" t="s">
        <v>13</v>
      </c>
      <c r="D176" s="5" t="s">
        <v>181</v>
      </c>
      <c r="E176" s="5"/>
      <c r="F176" s="21"/>
      <c r="G176" s="30"/>
      <c r="H176" s="41"/>
      <c r="I176" s="30"/>
    </row>
    <row r="177" spans="1:9" ht="15.75" customHeight="1">
      <c r="A177" s="8" t="s">
        <v>94</v>
      </c>
      <c r="B177" s="5" t="s">
        <v>21</v>
      </c>
      <c r="C177" s="5" t="s">
        <v>13</v>
      </c>
      <c r="D177" s="5" t="s">
        <v>181</v>
      </c>
      <c r="E177" s="5" t="s">
        <v>80</v>
      </c>
      <c r="F177" s="21"/>
      <c r="G177" s="30">
        <v>100</v>
      </c>
      <c r="H177" s="43">
        <f>I177-G177</f>
        <v>0</v>
      </c>
      <c r="I177" s="30">
        <v>100</v>
      </c>
    </row>
    <row r="178" spans="1:9">
      <c r="A178" s="10" t="s">
        <v>66</v>
      </c>
      <c r="B178" s="11" t="s">
        <v>67</v>
      </c>
      <c r="C178" s="11" t="s">
        <v>24</v>
      </c>
      <c r="D178" s="11"/>
      <c r="E178" s="11"/>
      <c r="F178" s="20"/>
      <c r="G178" s="28">
        <f>G179</f>
        <v>0</v>
      </c>
      <c r="H178" s="28">
        <f>H179</f>
        <v>0</v>
      </c>
      <c r="I178" s="28">
        <f>I179</f>
        <v>0</v>
      </c>
    </row>
    <row r="179" spans="1:9">
      <c r="A179" s="8" t="s">
        <v>68</v>
      </c>
      <c r="B179" s="5" t="s">
        <v>67</v>
      </c>
      <c r="C179" s="5" t="s">
        <v>4</v>
      </c>
      <c r="D179" s="5"/>
      <c r="E179" s="5"/>
      <c r="F179" s="21"/>
      <c r="G179" s="22">
        <f>SUM(G180:G181)</f>
        <v>0</v>
      </c>
      <c r="H179" s="22">
        <f>SUM(H180:H181)</f>
        <v>0</v>
      </c>
      <c r="I179" s="22">
        <f>SUM(I180:I181)</f>
        <v>0</v>
      </c>
    </row>
    <row r="180" spans="1:9">
      <c r="A180" s="8" t="s">
        <v>69</v>
      </c>
      <c r="B180" s="5" t="s">
        <v>67</v>
      </c>
      <c r="C180" s="5" t="s">
        <v>4</v>
      </c>
      <c r="D180" s="5" t="s">
        <v>182</v>
      </c>
      <c r="E180" s="5"/>
      <c r="F180" s="21"/>
      <c r="G180" s="30"/>
      <c r="H180" s="41"/>
      <c r="I180" s="30"/>
    </row>
    <row r="181" spans="1:9">
      <c r="A181" s="8" t="s">
        <v>135</v>
      </c>
      <c r="B181" s="5" t="s">
        <v>67</v>
      </c>
      <c r="C181" s="5" t="s">
        <v>4</v>
      </c>
      <c r="D181" s="5" t="s">
        <v>182</v>
      </c>
      <c r="E181" s="5" t="s">
        <v>136</v>
      </c>
      <c r="F181" s="21"/>
      <c r="G181" s="30">
        <v>0</v>
      </c>
      <c r="H181" s="43">
        <f>I181-G181</f>
        <v>0</v>
      </c>
      <c r="I181" s="30">
        <v>0</v>
      </c>
    </row>
    <row r="182" spans="1:9">
      <c r="A182" s="8"/>
      <c r="B182" s="5"/>
      <c r="C182" s="5"/>
      <c r="D182" s="5"/>
      <c r="E182" s="5"/>
      <c r="F182" s="21"/>
      <c r="G182" s="30"/>
      <c r="H182" s="41"/>
      <c r="I182" s="30"/>
    </row>
    <row r="183" spans="1:9">
      <c r="A183" s="16" t="s">
        <v>41</v>
      </c>
      <c r="B183" s="17"/>
      <c r="C183" s="17"/>
      <c r="D183" s="17"/>
      <c r="E183" s="18"/>
      <c r="F183" s="18"/>
      <c r="G183" s="36">
        <f>G11+G55+G61+G76+G98+G139+G143+G156+G170+G174+G178</f>
        <v>4584.2</v>
      </c>
      <c r="H183" s="36">
        <f>H11+H55+H61+H76+H98+H139+H143+H156+H170+H174+H178</f>
        <v>361.99999999999994</v>
      </c>
      <c r="I183" s="36">
        <f>I11+I55+I61+I76+I98+I139+I143+I156+I170+I174+I178</f>
        <v>4946.2</v>
      </c>
    </row>
    <row r="184" spans="1:9">
      <c r="F184" s="1"/>
    </row>
    <row r="185" spans="1:9">
      <c r="F185" s="1"/>
    </row>
    <row r="186" spans="1:9">
      <c r="A186" s="37" t="s">
        <v>139</v>
      </c>
      <c r="B186" s="38"/>
      <c r="C186" s="38"/>
      <c r="D186" s="44" t="s">
        <v>140</v>
      </c>
      <c r="E186" s="44"/>
      <c r="F186" s="44"/>
      <c r="G186" s="37"/>
    </row>
  </sheetData>
  <mergeCells count="7">
    <mergeCell ref="D186:F186"/>
    <mergeCell ref="A5:I5"/>
    <mergeCell ref="A6:I6"/>
    <mergeCell ref="A7:I7"/>
    <mergeCell ref="F1:I1"/>
    <mergeCell ref="F2:I2"/>
    <mergeCell ref="F3:I3"/>
  </mergeCells>
  <printOptions horizontalCentered="1"/>
  <pageMargins left="0.78740157480314965" right="0.19685039370078741" top="0.19685039370078741" bottom="0.39370078740157483" header="0.51181102362204722" footer="0.51181102362204722"/>
  <pageSetup paperSize="9" scale="5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Победа</vt:lpstr>
      <vt:lpstr>Победа!Область_печати</vt:lpstr>
    </vt:vector>
  </TitlesOfParts>
  <Company>ТУ по Быковскому району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</dc:creator>
  <cp:lastModifiedBy>1</cp:lastModifiedBy>
  <cp:lastPrinted>2015-11-18T13:16:15Z</cp:lastPrinted>
  <dcterms:created xsi:type="dcterms:W3CDTF">2006-01-04T13:08:34Z</dcterms:created>
  <dcterms:modified xsi:type="dcterms:W3CDTF">2016-04-27T13:12:28Z</dcterms:modified>
</cp:coreProperties>
</file>